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U:\RESULTADOS\2024\Q2 2024\"/>
    </mc:Choice>
  </mc:AlternateContent>
  <xr:revisionPtr revIDLastSave="0" documentId="13_ncr:1_{396D64F0-3463-4EC8-868F-2B4FD4A3135A}" xr6:coauthVersionLast="47" xr6:coauthVersionMax="47" xr10:uidLastSave="{00000000-0000-0000-0000-000000000000}"/>
  <bookViews>
    <workbookView xWindow="28680" yWindow="-120" windowWidth="29040" windowHeight="15840" tabRatio="778" xr2:uid="{00000000-000D-0000-FFFF-FFFF00000000}"/>
  </bookViews>
  <sheets>
    <sheet name="Balance Sheet" sheetId="7" r:id="rId1"/>
    <sheet name="P&amp;L" sheetId="1" r:id="rId2"/>
    <sheet name="Businesses" sheetId="3" r:id="rId3"/>
    <sheet name="Networks" sheetId="9" r:id="rId4"/>
    <sheet name="Electricity Prod. and Customers" sheetId="10" r:id="rId5"/>
    <sheet name="P&amp;L by Country" sheetId="12" r:id="rId6"/>
    <sheet name="Sources &amp; Uses" sheetId="5" r:id="rId7"/>
  </sheets>
  <externalReferences>
    <externalReference r:id="rId8"/>
  </externalReferenc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2" l="1"/>
  <c r="F34" i="12"/>
  <c r="E34" i="12"/>
  <c r="D34" i="12"/>
  <c r="C34" i="12"/>
  <c r="B34" i="12"/>
  <c r="G33" i="12"/>
  <c r="F33" i="12"/>
  <c r="E33" i="12"/>
  <c r="D33" i="12"/>
  <c r="C33" i="12"/>
  <c r="B33" i="12"/>
  <c r="G32" i="12"/>
  <c r="F32" i="12"/>
  <c r="E32" i="12"/>
  <c r="D32" i="12"/>
  <c r="C32" i="12"/>
  <c r="B32" i="12"/>
  <c r="G31" i="12"/>
  <c r="F31" i="12"/>
  <c r="E31" i="12"/>
  <c r="D31" i="12"/>
  <c r="C31" i="12"/>
  <c r="B31" i="12"/>
  <c r="G30" i="12"/>
  <c r="F30" i="12"/>
  <c r="E30" i="12"/>
  <c r="D30" i="12"/>
  <c r="C30" i="12"/>
  <c r="B30" i="12"/>
  <c r="G29" i="12"/>
  <c r="F29" i="12"/>
  <c r="E29" i="12"/>
  <c r="D29" i="12"/>
  <c r="C29" i="12"/>
  <c r="B29" i="12"/>
  <c r="G28" i="12"/>
  <c r="F28" i="12"/>
  <c r="E28" i="12"/>
  <c r="D28" i="12"/>
  <c r="C28" i="12"/>
  <c r="B28" i="12"/>
  <c r="G27" i="12"/>
  <c r="F27" i="12"/>
  <c r="E27" i="12"/>
  <c r="D27" i="12"/>
  <c r="C27" i="12"/>
  <c r="B27" i="12"/>
  <c r="G26" i="12"/>
  <c r="F26" i="12"/>
  <c r="E26" i="12"/>
  <c r="D26" i="12"/>
  <c r="C26" i="12"/>
  <c r="B26" i="12"/>
  <c r="G25" i="12"/>
  <c r="F25" i="12"/>
  <c r="E25" i="12"/>
  <c r="D25" i="12"/>
  <c r="C25" i="12"/>
  <c r="B25" i="12"/>
  <c r="B9" i="5" l="1"/>
  <c r="C9" i="5"/>
  <c r="B6" i="5" l="1"/>
  <c r="C6" i="10" l="1"/>
  <c r="B6" i="9"/>
  <c r="C6" i="3"/>
  <c r="A6" i="1"/>
  <c r="A9" i="10" l="1"/>
</calcChain>
</file>

<file path=xl/sharedStrings.xml><?xml version="1.0" encoding="utf-8"?>
<sst xmlns="http://schemas.openxmlformats.org/spreadsheetml/2006/main" count="324" uniqueCount="154">
  <si>
    <t>%</t>
  </si>
  <si>
    <t>EBITDA</t>
  </si>
  <si>
    <t>MEXICO</t>
  </si>
  <si>
    <t xml:space="preserve">  </t>
  </si>
  <si>
    <t>NON-CURRENT ASSETS</t>
  </si>
  <si>
    <t>Intangible assets</t>
  </si>
  <si>
    <t>Goodwill</t>
  </si>
  <si>
    <t>Other intagible assets</t>
  </si>
  <si>
    <t>Real Estate properties</t>
  </si>
  <si>
    <t>Property, plant and equipment</t>
  </si>
  <si>
    <t>Property, plant and equipment in the course of construction</t>
  </si>
  <si>
    <t>Right of use</t>
  </si>
  <si>
    <t>Non current financial investments</t>
  </si>
  <si>
    <t>Investments accounted by equity method</t>
  </si>
  <si>
    <t>Non-current financial assets</t>
  </si>
  <si>
    <t>Other non-current financial assets</t>
  </si>
  <si>
    <t>Derivative financial instruments</t>
  </si>
  <si>
    <t>Deferred tax assets</t>
  </si>
  <si>
    <t>December</t>
  </si>
  <si>
    <t>Variation</t>
  </si>
  <si>
    <t xml:space="preserve"> ASSETS </t>
  </si>
  <si>
    <t>CURRENT ASSETS</t>
  </si>
  <si>
    <t>Nuclear fuel</t>
  </si>
  <si>
    <t>Inventories</t>
  </si>
  <si>
    <t>Current trade and other receivables</t>
  </si>
  <si>
    <t>Tax receivables</t>
  </si>
  <si>
    <t>Other tax receivables</t>
  </si>
  <si>
    <t>Trade and other receivables</t>
  </si>
  <si>
    <t>Current financial assets</t>
  </si>
  <si>
    <t>Other current financial assets</t>
  </si>
  <si>
    <t>Cash and cash equivalents</t>
  </si>
  <si>
    <t xml:space="preserve"> TOTAL ASSETS </t>
  </si>
  <si>
    <t xml:space="preserve"> EQUITY AND LIABILITIES </t>
  </si>
  <si>
    <t>EQUITY:</t>
  </si>
  <si>
    <t>Of shareholders of the parent</t>
  </si>
  <si>
    <t>Share capital</t>
  </si>
  <si>
    <t>Other reserves</t>
  </si>
  <si>
    <t>Treasury stock</t>
  </si>
  <si>
    <t>Translation differences</t>
  </si>
  <si>
    <t>Of minority interests</t>
  </si>
  <si>
    <t>NON-CURRENT LIABILITIES</t>
  </si>
  <si>
    <t>Deferred income</t>
  </si>
  <si>
    <t>Provisions for pensions and similar obligations</t>
  </si>
  <si>
    <t>Other provisions</t>
  </si>
  <si>
    <t>Non Current Financial payables</t>
  </si>
  <si>
    <t>Financial Debt- Loans and other</t>
  </si>
  <si>
    <t>Equity Instruments having the substance of a financial liability</t>
  </si>
  <si>
    <t>Leases</t>
  </si>
  <si>
    <t>Other financial liabilities</t>
  </si>
  <si>
    <t>Deferred tax liabilities</t>
  </si>
  <si>
    <t>CURRENT LIABILITIES</t>
  </si>
  <si>
    <t>Trade payables</t>
  </si>
  <si>
    <t>Other tax payables</t>
  </si>
  <si>
    <t>Other current liabilities</t>
  </si>
  <si>
    <t xml:space="preserve"> TOTAL EQUITY AND LIABILITIES </t>
  </si>
  <si>
    <t>Balance Sheet</t>
  </si>
  <si>
    <t>(Unaudited)</t>
  </si>
  <si>
    <t xml:space="preserve">Profit &amp; Loss </t>
  </si>
  <si>
    <t xml:space="preserve"> REVENUES</t>
  </si>
  <si>
    <t xml:space="preserve"> PROCUREMENTS</t>
  </si>
  <si>
    <t>GROSS MARGIN</t>
  </si>
  <si>
    <t>NET OPERATING EXPENSES</t>
  </si>
  <si>
    <t xml:space="preserve">     Personnel</t>
  </si>
  <si>
    <t xml:space="preserve">     In house work on fixed assets</t>
  </si>
  <si>
    <t xml:space="preserve">     External services</t>
  </si>
  <si>
    <t>LEVIES</t>
  </si>
  <si>
    <t xml:space="preserve"> AMORTISATIONS &amp; PROVISIONS</t>
  </si>
  <si>
    <t>EBIT / OPERATING PROFIT</t>
  </si>
  <si>
    <t>Financial expenses</t>
  </si>
  <si>
    <t>Financial income</t>
  </si>
  <si>
    <t>FINANCIAL RESULT</t>
  </si>
  <si>
    <t>RESULTS FROM CO. CONSOLIDATED BY EQUITY METHOD</t>
  </si>
  <si>
    <t>PBT</t>
  </si>
  <si>
    <t>Corporate Tax</t>
  </si>
  <si>
    <t>Minorities</t>
  </si>
  <si>
    <t>NET PROFIT</t>
  </si>
  <si>
    <t>Revenues</t>
  </si>
  <si>
    <t>Procurements</t>
  </si>
  <si>
    <t>Amortisations &amp; Provisions</t>
  </si>
  <si>
    <t>Financial result</t>
  </si>
  <si>
    <t>Results of companies consolidated by equity method</t>
  </si>
  <si>
    <t>PROFIT BEFORE TAXES</t>
  </si>
  <si>
    <t>Corporate income tax and minority interests</t>
  </si>
  <si>
    <t>Other Businesses</t>
  </si>
  <si>
    <t>Corporate &amp; Adjustments</t>
  </si>
  <si>
    <t>RESULTS BY BUSINESS</t>
  </si>
  <si>
    <t>SPAIN</t>
  </si>
  <si>
    <t>UK</t>
  </si>
  <si>
    <t>USA</t>
  </si>
  <si>
    <t>BRAZIL</t>
  </si>
  <si>
    <t>NETWORKS BUSINESS</t>
  </si>
  <si>
    <t>Eur M</t>
  </si>
  <si>
    <t>STATEMENT OF SOURCES &amp; USES OF FUNDS</t>
  </si>
  <si>
    <t>Other variations</t>
  </si>
  <si>
    <t>Dividends Paid to Iberdrola shareholders</t>
  </si>
  <si>
    <t>Non-current trade and other receivables</t>
  </si>
  <si>
    <t>Current financial payables</t>
  </si>
  <si>
    <t>Other current payables</t>
  </si>
  <si>
    <t>Net Profit</t>
  </si>
  <si>
    <t>Tax payables</t>
  </si>
  <si>
    <t>Current tax liabilities and other tax payables</t>
  </si>
  <si>
    <t xml:space="preserve">     Other operating results</t>
  </si>
  <si>
    <t>Adjustments for changes in value</t>
  </si>
  <si>
    <t>Net profit of the period</t>
  </si>
  <si>
    <t>Hybrids</t>
  </si>
  <si>
    <t>Facilities transferred and financed by thrid parties</t>
  </si>
  <si>
    <t>Provisions</t>
  </si>
  <si>
    <t>Depreciation and amortisation charges and provisions (+)</t>
  </si>
  <si>
    <t>Financial revision of provisions (+)</t>
  </si>
  <si>
    <t>Minority interests (+)</t>
  </si>
  <si>
    <t>Adjustment for tax deductible items (+)</t>
  </si>
  <si>
    <t>Dividends on companies accounted for using the equity method (+)</t>
  </si>
  <si>
    <t>Assets held for disposal</t>
  </si>
  <si>
    <t xml:space="preserve">Electricity Production and Customers </t>
  </si>
  <si>
    <t>ELECTRICITY PRODUCTION AND CUSTOMERS BUSINESS</t>
  </si>
  <si>
    <t>Other adjustments P&amp;L (+)</t>
  </si>
  <si>
    <t>Other Non Current payables</t>
  </si>
  <si>
    <t>Networks</t>
  </si>
  <si>
    <t>M Eur</t>
  </si>
  <si>
    <t xml:space="preserve"> </t>
  </si>
  <si>
    <t>Transactions w/minorities</t>
  </si>
  <si>
    <t>Gross Investments</t>
  </si>
  <si>
    <t>x</t>
  </si>
  <si>
    <t>Liabilities related to assets held for disposal</t>
  </si>
  <si>
    <t>RoW</t>
  </si>
  <si>
    <t>Results by Country</t>
  </si>
  <si>
    <t>Personnel</t>
  </si>
  <si>
    <t>In house work on fixed assets</t>
  </si>
  <si>
    <t>External services</t>
  </si>
  <si>
    <t>Other operating results</t>
  </si>
  <si>
    <t>March 2023</t>
  </si>
  <si>
    <t>SPAIN (*)</t>
  </si>
  <si>
    <t xml:space="preserve">(*) Although Iberdrola SA is the taxpayer subject to the 1.2% revenue tax in Spain, for the purpose of improving the analysis, this is included within the
production and electricity business in Spain, as it is the only business affected by this tax. </t>
  </si>
  <si>
    <t>Electricity Production and Customers (*)</t>
  </si>
  <si>
    <t>(*) Although Iberdrola SA is the taxpayer subject to the 1.2% revenue tax in Spain, for the purpose of improving the analysis, this is included within the
production and electricity business in Spain, as it is the only business affected by this tax.</t>
  </si>
  <si>
    <t>Corporate &amp; Adjustments (*)</t>
  </si>
  <si>
    <t>March 
2024</t>
  </si>
  <si>
    <t>March 2024</t>
  </si>
  <si>
    <t xml:space="preserve"> March 2023</t>
  </si>
  <si>
    <t>March 2023 (*)</t>
  </si>
  <si>
    <t>Interim Dividend</t>
  </si>
  <si>
    <t>JUNE</t>
  </si>
  <si>
    <t>June</t>
  </si>
  <si>
    <t>June
2024</t>
  </si>
  <si>
    <t>June
2023</t>
  </si>
  <si>
    <t>June 2024</t>
  </si>
  <si>
    <t>June 2023</t>
  </si>
  <si>
    <t>Results of companies accounted for using the equity method (-)</t>
  </si>
  <si>
    <t>Capital grants taken to profit or loss (-)</t>
  </si>
  <si>
    <t>FFO</t>
  </si>
  <si>
    <t>Increasing/(Decreasing) net debt</t>
  </si>
  <si>
    <t xml:space="preserve">Total Cash Flow allocations: </t>
  </si>
  <si>
    <t>Non core Divestments</t>
  </si>
  <si>
    <t>Issuance/ Hybrid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</si>
</sst>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44" formatCode="_-* #,##0.00\ &quot;€&quot;_-;\-* #,##0.00\ &quot;€&quot;_-;_-* &quot;-&quot;??\ &quot;€&quot;_-;_-@_-"/>
    <numFmt numFmtId="43" formatCode="_-* #,##0.00_-;\-* #,##0.00_-;_-* &quot;-&quot;??_-;_-@_-"/>
    <numFmt numFmtId="164" formatCode="_-* #,##0.00\ _€_-;\-* #,##0.00\ _€_-;_-* &quot;-&quot;??\ _€_-;_-@_-"/>
    <numFmt numFmtId="165" formatCode="mmm\-yyyy"/>
    <numFmt numFmtId="166" formatCode="0.0"/>
    <numFmt numFmtId="167" formatCode="#,###.0;\(#,###.0\)"/>
    <numFmt numFmtId="168" formatCode="#,###.0;\(\-#,###.0\)"/>
    <numFmt numFmtId="169" formatCode="_-* #,##0.00\ [$€]_-;\-* #,##0.00\ [$€]_-;_-* &quot;-&quot;??\ [$€]_-;_-@_-"/>
    <numFmt numFmtId="170" formatCode="[$-F800]dddd\,\ mmmm\ dd\,\ yyyy"/>
    <numFmt numFmtId="171" formatCode="#,##0.000"/>
    <numFmt numFmtId="172" formatCode="_-* #,##0\ _€_-;\-* #,##0\ _€_-;_-* &quot;-&quot;??\ _€_-;_-@_-"/>
    <numFmt numFmtId="173" formatCode="[$-C0A]mmm\-yy;@"/>
    <numFmt numFmtId="174" formatCode="\(0.0\);\(\-0.0\);&quot;-&quot;"/>
    <numFmt numFmtId="175" formatCode="#,##0.0;\(#,##0.0\);&quot;-&quot;"/>
    <numFmt numFmtId="176" formatCode="#,##0;\(#,##0\);&quot;-&quot;"/>
    <numFmt numFmtId="177" formatCode="#,##0.0"/>
    <numFmt numFmtId="178" formatCode="#,##0\ \ \ ;\(#,##0\)\ \ \ ;\-\ \ \ "/>
    <numFmt numFmtId="179" formatCode="_-* #,##0_-;\-* #,##0_-;_-* &quot;-&quot;??_-;_-@_-"/>
  </numFmts>
  <fonts count="45" x14ac:knownFonts="1">
    <font>
      <sz val="10"/>
      <color theme="1"/>
      <name val="Arial"/>
      <family val="2"/>
    </font>
    <font>
      <sz val="11"/>
      <color theme="1"/>
      <name val="Calibri"/>
      <family val="2"/>
      <scheme val="minor"/>
    </font>
    <font>
      <sz val="11"/>
      <color theme="1"/>
      <name val="Calibri"/>
      <family val="2"/>
      <scheme val="minor"/>
    </font>
    <font>
      <sz val="10"/>
      <name val="Arial"/>
      <family val="2"/>
    </font>
    <font>
      <sz val="12"/>
      <name val="Times New Roman"/>
      <family val="1"/>
    </font>
    <font>
      <sz val="10"/>
      <color theme="1"/>
      <name val="Arial"/>
      <family val="2"/>
    </font>
    <font>
      <sz val="12"/>
      <name val="TrueOptima"/>
    </font>
    <font>
      <b/>
      <i/>
      <sz val="14"/>
      <color rgb="FF008000"/>
      <name val="Calibri"/>
      <family val="2"/>
      <scheme val="minor"/>
    </font>
    <font>
      <b/>
      <i/>
      <sz val="14"/>
      <color indexed="55"/>
      <name val="Calibri"/>
      <family val="2"/>
      <scheme val="minor"/>
    </font>
    <font>
      <sz val="10"/>
      <color theme="1"/>
      <name val="Calibri"/>
      <family val="2"/>
      <scheme val="minor"/>
    </font>
    <font>
      <sz val="10"/>
      <color rgb="FF000000"/>
      <name val="Calibri"/>
      <family val="2"/>
      <scheme val="minor"/>
    </font>
    <font>
      <sz val="10"/>
      <name val="Calibri"/>
      <family val="2"/>
      <scheme val="minor"/>
    </font>
    <font>
      <b/>
      <sz val="10"/>
      <color rgb="FF008000"/>
      <name val="Calibri"/>
      <family val="2"/>
      <scheme val="minor"/>
    </font>
    <font>
      <b/>
      <sz val="10"/>
      <color rgb="FFFFFFFF"/>
      <name val="Calibri"/>
      <family val="2"/>
      <scheme val="minor"/>
    </font>
    <font>
      <b/>
      <sz val="10"/>
      <name val="Calibri"/>
      <family val="2"/>
      <scheme val="minor"/>
    </font>
    <font>
      <b/>
      <sz val="10"/>
      <color theme="1"/>
      <name val="Calibri"/>
      <family val="2"/>
      <scheme val="minor"/>
    </font>
    <font>
      <i/>
      <sz val="9"/>
      <name val="Calibri"/>
      <family val="2"/>
      <scheme val="minor"/>
    </font>
    <font>
      <b/>
      <sz val="10"/>
      <color indexed="17"/>
      <name val="Calibri"/>
      <family val="2"/>
      <scheme val="minor"/>
    </font>
    <font>
      <b/>
      <sz val="10"/>
      <color indexed="9"/>
      <name val="Calibri"/>
      <family val="2"/>
      <scheme val="minor"/>
    </font>
    <font>
      <sz val="9"/>
      <name val="Calibri"/>
      <family val="2"/>
      <scheme val="minor"/>
    </font>
    <font>
      <b/>
      <i/>
      <sz val="14"/>
      <color indexed="17"/>
      <name val="Calibri"/>
      <family val="2"/>
      <scheme val="minor"/>
    </font>
    <font>
      <sz val="8"/>
      <name val="Calibri"/>
      <family val="2"/>
      <scheme val="minor"/>
    </font>
    <font>
      <b/>
      <i/>
      <sz val="14"/>
      <color indexed="9"/>
      <name val="Calibri"/>
      <family val="2"/>
      <scheme val="minor"/>
    </font>
    <font>
      <b/>
      <sz val="12"/>
      <color indexed="9"/>
      <name val="Calibri"/>
      <family val="2"/>
      <scheme val="minor"/>
    </font>
    <font>
      <b/>
      <sz val="10"/>
      <color indexed="9"/>
      <name val="Arial"/>
      <family val="2"/>
    </font>
    <font>
      <i/>
      <sz val="10"/>
      <name val="Calibri"/>
      <family val="2"/>
      <scheme val="minor"/>
    </font>
    <font>
      <b/>
      <sz val="10"/>
      <color rgb="FF006600"/>
      <name val="Arial"/>
      <family val="2"/>
    </font>
    <font>
      <i/>
      <sz val="10"/>
      <color indexed="8"/>
      <name val="Arial"/>
      <family val="2"/>
    </font>
    <font>
      <sz val="10"/>
      <color indexed="9"/>
      <name val="Arial"/>
      <family val="2"/>
    </font>
    <font>
      <b/>
      <sz val="10"/>
      <name val="Arial"/>
      <family val="2"/>
    </font>
    <font>
      <b/>
      <sz val="10"/>
      <color rgb="FF008000"/>
      <name val="Arial"/>
      <family val="2"/>
    </font>
    <font>
      <b/>
      <sz val="10"/>
      <color theme="1"/>
      <name val="Arial"/>
      <family val="2"/>
    </font>
    <font>
      <b/>
      <sz val="10"/>
      <color theme="0"/>
      <name val="Arial"/>
      <family val="2"/>
    </font>
    <font>
      <sz val="10"/>
      <color indexed="8"/>
      <name val="Arial"/>
      <family val="2"/>
    </font>
    <font>
      <b/>
      <sz val="10"/>
      <color rgb="FF000000"/>
      <name val="Arial"/>
      <family val="2"/>
    </font>
    <font>
      <sz val="10"/>
      <color rgb="FF000000"/>
      <name val="Arial"/>
      <family val="2"/>
    </font>
    <font>
      <b/>
      <sz val="9"/>
      <name val="Calibri"/>
      <family val="2"/>
      <scheme val="minor"/>
    </font>
    <font>
      <b/>
      <sz val="8"/>
      <name val="Calibri"/>
      <family val="2"/>
      <scheme val="minor"/>
    </font>
    <font>
      <sz val="10"/>
      <color indexed="9"/>
      <name val="Calibri"/>
      <family val="2"/>
      <scheme val="minor"/>
    </font>
    <font>
      <i/>
      <sz val="9"/>
      <color rgb="FFFF0000"/>
      <name val="Calibri"/>
      <family val="2"/>
      <scheme val="minor"/>
    </font>
    <font>
      <sz val="9"/>
      <color theme="1"/>
      <name val="Calibri"/>
      <family val="2"/>
      <scheme val="minor"/>
    </font>
    <font>
      <b/>
      <sz val="11"/>
      <color theme="1"/>
      <name val="Calibri"/>
      <family val="2"/>
      <scheme val="minor"/>
    </font>
    <font>
      <sz val="9"/>
      <name val="Arial"/>
      <family val="2"/>
    </font>
    <font>
      <sz val="8"/>
      <name val="Arial"/>
      <family val="2"/>
    </font>
    <font>
      <b/>
      <sz val="10"/>
      <color rgb="FFFFFFFF"/>
      <name val="Arial"/>
      <family val="2"/>
    </font>
  </fonts>
  <fills count="13">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9"/>
        <bgColor theme="0"/>
      </patternFill>
    </fill>
    <fill>
      <patternFill patternType="solid">
        <fgColor indexed="17"/>
        <bgColor theme="0"/>
      </patternFill>
    </fill>
    <fill>
      <patternFill patternType="solid">
        <fgColor rgb="FFFFFFFF"/>
        <bgColor rgb="FFFFFFFF"/>
      </patternFill>
    </fill>
    <fill>
      <patternFill patternType="solid">
        <fgColor rgb="FF008000"/>
        <bgColor rgb="FFFFFFFF"/>
      </patternFill>
    </fill>
    <fill>
      <patternFill patternType="solid">
        <fgColor rgb="FFD8E4BC"/>
        <bgColor indexed="64"/>
      </patternFill>
    </fill>
    <fill>
      <patternFill patternType="solid">
        <fgColor theme="6" tint="0.59999389629810485"/>
        <bgColor indexed="64"/>
      </patternFill>
    </fill>
    <fill>
      <patternFill patternType="solid">
        <fgColor theme="0"/>
        <bgColor indexed="64"/>
      </patternFill>
    </fill>
    <fill>
      <patternFill patternType="solid">
        <fgColor rgb="FF008000"/>
        <bgColor theme="0"/>
      </patternFill>
    </fill>
    <fill>
      <patternFill patternType="solid">
        <fgColor theme="0"/>
        <bgColor theme="0"/>
      </patternFill>
    </fill>
  </fills>
  <borders count="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rgb="FF008000"/>
      </left>
      <right/>
      <top style="medium">
        <color rgb="FF008000"/>
      </top>
      <bottom style="medium">
        <color rgb="FF008000"/>
      </bottom>
      <diagonal/>
    </border>
    <border>
      <left/>
      <right/>
      <top style="thin">
        <color auto="1"/>
      </top>
      <bottom/>
      <diagonal/>
    </border>
  </borders>
  <cellStyleXfs count="20">
    <xf numFmtId="0" fontId="0" fillId="0" borderId="0"/>
    <xf numFmtId="0" fontId="4" fillId="0" borderId="0" applyNumberFormat="0" applyFill="0" applyBorder="0" applyAlignment="0" applyProtection="0"/>
    <xf numFmtId="0" fontId="5" fillId="0" borderId="0"/>
    <xf numFmtId="9" fontId="5"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9" fontId="3" fillId="0" borderId="0"/>
    <xf numFmtId="44" fontId="3"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170" fontId="6" fillId="0" borderId="0"/>
    <xf numFmtId="0" fontId="5" fillId="0" borderId="0"/>
    <xf numFmtId="9" fontId="5" fillId="0" borderId="0" applyFont="0" applyFill="0" applyBorder="0" applyAlignment="0" applyProtection="0"/>
    <xf numFmtId="0" fontId="2" fillId="0" borderId="0"/>
    <xf numFmtId="43" fontId="2" fillId="0" borderId="0" applyFont="0" applyFill="0" applyBorder="0" applyAlignment="0" applyProtection="0"/>
    <xf numFmtId="169" fontId="3" fillId="0" borderId="0"/>
    <xf numFmtId="0" fontId="5" fillId="0" borderId="0"/>
    <xf numFmtId="43" fontId="3" fillId="0" borderId="0" applyFont="0" applyFill="0" applyBorder="0" applyAlignment="0" applyProtection="0"/>
  </cellStyleXfs>
  <cellXfs count="148">
    <xf numFmtId="0" fontId="0" fillId="0" borderId="0" xfId="0"/>
    <xf numFmtId="0" fontId="7" fillId="2" borderId="0" xfId="0" applyFont="1" applyFill="1" applyAlignment="1">
      <alignment horizontal="centerContinuous"/>
    </xf>
    <xf numFmtId="0" fontId="8" fillId="2" borderId="0" xfId="0" applyFont="1" applyFill="1" applyAlignment="1">
      <alignment horizontal="centerContinuous"/>
    </xf>
    <xf numFmtId="0" fontId="9" fillId="0" borderId="0" xfId="0" applyFont="1"/>
    <xf numFmtId="165" fontId="7" fillId="2" borderId="0" xfId="0" applyNumberFormat="1" applyFont="1" applyFill="1" applyAlignment="1">
      <alignment horizontal="centerContinuous"/>
    </xf>
    <xf numFmtId="3" fontId="11" fillId="0" borderId="0" xfId="1" applyNumberFormat="1" applyFont="1" applyFill="1" applyBorder="1" applyAlignment="1"/>
    <xf numFmtId="0" fontId="15" fillId="0" borderId="0" xfId="0" applyFont="1"/>
    <xf numFmtId="3" fontId="16" fillId="0" borderId="0" xfId="1" applyNumberFormat="1" applyFont="1" applyFill="1" applyBorder="1" applyAlignment="1">
      <alignment horizontal="left" indent="2"/>
    </xf>
    <xf numFmtId="0" fontId="7" fillId="0" borderId="0" xfId="0" applyFont="1" applyFill="1" applyAlignment="1">
      <alignment horizontal="centerContinuous"/>
    </xf>
    <xf numFmtId="0" fontId="11" fillId="2" borderId="0" xfId="0" applyFont="1" applyFill="1"/>
    <xf numFmtId="166" fontId="11" fillId="2" borderId="0" xfId="0" applyNumberFormat="1" applyFont="1" applyFill="1"/>
    <xf numFmtId="10" fontId="11" fillId="2" borderId="0" xfId="3" applyNumberFormat="1" applyFont="1" applyFill="1"/>
    <xf numFmtId="0" fontId="17" fillId="2" borderId="0" xfId="0" applyFont="1" applyFill="1" applyAlignment="1">
      <alignment horizontal="right"/>
    </xf>
    <xf numFmtId="0" fontId="11" fillId="2" borderId="0" xfId="0" applyFont="1" applyFill="1" applyBorder="1"/>
    <xf numFmtId="49" fontId="13" fillId="7" borderId="0" xfId="0" applyNumberFormat="1" applyFont="1" applyFill="1" applyBorder="1" applyAlignment="1">
      <alignment horizontal="center" vertical="center" wrapText="1"/>
    </xf>
    <xf numFmtId="0" fontId="14" fillId="2" borderId="0" xfId="0" applyFont="1" applyFill="1" applyBorder="1" applyAlignment="1">
      <alignment vertical="center"/>
    </xf>
    <xf numFmtId="167" fontId="14" fillId="6" borderId="0" xfId="0" applyNumberFormat="1" applyFont="1" applyFill="1" applyBorder="1" applyAlignment="1">
      <alignment horizontal="center" vertical="center"/>
    </xf>
    <xf numFmtId="0" fontId="11" fillId="2" borderId="0" xfId="0" applyFont="1" applyFill="1" applyBorder="1" applyAlignment="1">
      <alignment vertical="center"/>
    </xf>
    <xf numFmtId="167" fontId="11" fillId="6" borderId="0" xfId="0" applyNumberFormat="1" applyFont="1" applyFill="1" applyBorder="1" applyAlignment="1">
      <alignment horizontal="center" vertical="center"/>
    </xf>
    <xf numFmtId="0" fontId="18" fillId="3" borderId="0" xfId="0" applyFont="1" applyFill="1" applyBorder="1" applyAlignment="1">
      <alignment vertical="center"/>
    </xf>
    <xf numFmtId="168" fontId="13" fillId="7" borderId="0" xfId="0" applyNumberFormat="1" applyFont="1" applyFill="1" applyBorder="1" applyAlignment="1">
      <alignment horizontal="center" vertical="center"/>
    </xf>
    <xf numFmtId="0" fontId="19" fillId="2" borderId="0" xfId="0" applyFont="1" applyFill="1" applyBorder="1" applyAlignment="1">
      <alignment vertical="center"/>
    </xf>
    <xf numFmtId="167" fontId="19" fillId="6" borderId="0" xfId="0" applyNumberFormat="1" applyFont="1" applyFill="1" applyBorder="1" applyAlignment="1">
      <alignment horizontal="center" vertical="center"/>
    </xf>
    <xf numFmtId="166" fontId="19" fillId="6" borderId="0" xfId="0" applyNumberFormat="1" applyFont="1" applyFill="1" applyBorder="1" applyAlignment="1">
      <alignment horizontal="center" vertical="center"/>
    </xf>
    <xf numFmtId="167" fontId="13" fillId="7" borderId="0" xfId="0" applyNumberFormat="1" applyFont="1" applyFill="1" applyBorder="1" applyAlignment="1">
      <alignment horizontal="center" vertical="center"/>
    </xf>
    <xf numFmtId="0" fontId="20" fillId="2" borderId="0" xfId="0" applyFont="1" applyFill="1" applyAlignment="1">
      <alignment horizontal="centerContinuous"/>
    </xf>
    <xf numFmtId="0" fontId="20" fillId="2" borderId="0" xfId="0" applyFont="1" applyFill="1" applyAlignment="1">
      <alignment horizontal="center"/>
    </xf>
    <xf numFmtId="17" fontId="20" fillId="2" borderId="0" xfId="0" applyNumberFormat="1" applyFont="1" applyFill="1" applyAlignment="1">
      <alignment horizontal="center"/>
    </xf>
    <xf numFmtId="165" fontId="20" fillId="2" borderId="0" xfId="0" applyNumberFormat="1" applyFont="1" applyFill="1" applyAlignment="1">
      <alignment horizontal="center"/>
    </xf>
    <xf numFmtId="0" fontId="9" fillId="0" borderId="0" xfId="0" applyFont="1" applyAlignment="1"/>
    <xf numFmtId="165" fontId="20" fillId="2" borderId="0" xfId="0" applyNumberFormat="1" applyFont="1" applyFill="1" applyAlignment="1">
      <alignment horizontal="centerContinuous"/>
    </xf>
    <xf numFmtId="0" fontId="9" fillId="0" borderId="0" xfId="0" applyFont="1" applyAlignment="1">
      <alignment horizontal="center"/>
    </xf>
    <xf numFmtId="0" fontId="14" fillId="0" borderId="0" xfId="0" applyFont="1"/>
    <xf numFmtId="0" fontId="18" fillId="5" borderId="0" xfId="0" applyFont="1" applyFill="1" applyBorder="1" applyAlignment="1">
      <alignment horizontal="center" vertical="center"/>
    </xf>
    <xf numFmtId="0" fontId="19" fillId="4" borderId="0" xfId="0" applyFont="1" applyFill="1" applyBorder="1" applyAlignment="1">
      <alignment vertical="center"/>
    </xf>
    <xf numFmtId="167" fontId="9" fillId="0" borderId="0" xfId="0" applyNumberFormat="1" applyFont="1"/>
    <xf numFmtId="0" fontId="18" fillId="5" borderId="0" xfId="0" applyFont="1" applyFill="1" applyBorder="1" applyAlignment="1">
      <alignment vertical="center"/>
    </xf>
    <xf numFmtId="0" fontId="21" fillId="4" borderId="0" xfId="0" applyFont="1" applyFill="1" applyBorder="1" applyAlignment="1">
      <alignment vertical="center"/>
    </xf>
    <xf numFmtId="167" fontId="21" fillId="6" borderId="0" xfId="0" applyNumberFormat="1" applyFont="1" applyFill="1" applyBorder="1" applyAlignment="1">
      <alignment horizontal="center" vertical="center"/>
    </xf>
    <xf numFmtId="165" fontId="20" fillId="2" borderId="0" xfId="0" quotePrefix="1" applyNumberFormat="1" applyFont="1" applyFill="1" applyAlignment="1">
      <alignment horizontal="center"/>
    </xf>
    <xf numFmtId="0" fontId="18" fillId="5" borderId="0" xfId="0" applyFont="1" applyFill="1" applyBorder="1" applyAlignment="1">
      <alignment horizontal="center" vertical="top"/>
    </xf>
    <xf numFmtId="165" fontId="22" fillId="0" borderId="0" xfId="0" applyNumberFormat="1" applyFont="1" applyFill="1" applyAlignment="1">
      <alignment horizontal="left"/>
    </xf>
    <xf numFmtId="166" fontId="8" fillId="2" borderId="0" xfId="0" applyNumberFormat="1" applyFont="1" applyFill="1" applyAlignment="1">
      <alignment horizontal="centerContinuous"/>
    </xf>
    <xf numFmtId="166" fontId="14" fillId="2" borderId="0" xfId="0" applyNumberFormat="1" applyFont="1" applyFill="1"/>
    <xf numFmtId="10" fontId="14" fillId="2" borderId="0" xfId="3" applyNumberFormat="1" applyFont="1" applyFill="1"/>
    <xf numFmtId="49" fontId="23" fillId="5" borderId="0" xfId="0" quotePrefix="1" applyNumberFormat="1" applyFont="1" applyFill="1" applyBorder="1" applyAlignment="1">
      <alignment horizontal="center" vertical="center"/>
    </xf>
    <xf numFmtId="169" fontId="18" fillId="5" borderId="0" xfId="0" applyNumberFormat="1" applyFont="1" applyFill="1" applyBorder="1" applyAlignment="1">
      <alignment horizontal="center" vertical="center"/>
    </xf>
    <xf numFmtId="169" fontId="18" fillId="5" borderId="0" xfId="0" applyNumberFormat="1" applyFont="1" applyFill="1" applyBorder="1" applyAlignment="1">
      <alignment horizontal="center" vertical="center" wrapText="1"/>
    </xf>
    <xf numFmtId="0" fontId="19" fillId="4" borderId="2" xfId="0" applyFont="1" applyFill="1" applyBorder="1" applyAlignment="1">
      <alignment vertical="center"/>
    </xf>
    <xf numFmtId="0" fontId="18" fillId="5" borderId="2" xfId="0" applyFont="1" applyFill="1" applyBorder="1" applyAlignment="1">
      <alignment vertical="center"/>
    </xf>
    <xf numFmtId="0" fontId="21" fillId="4" borderId="2" xfId="0" applyFont="1" applyFill="1" applyBorder="1" applyAlignment="1">
      <alignment vertical="center"/>
    </xf>
    <xf numFmtId="0" fontId="18" fillId="5" borderId="3" xfId="0" applyFont="1" applyFill="1" applyBorder="1" applyAlignment="1">
      <alignment vertical="center"/>
    </xf>
    <xf numFmtId="167" fontId="13" fillId="7" borderId="1" xfId="0" applyNumberFormat="1" applyFont="1" applyFill="1" applyBorder="1" applyAlignment="1">
      <alignment horizontal="center" vertical="center"/>
    </xf>
    <xf numFmtId="0" fontId="9" fillId="0" borderId="0" xfId="0" applyFont="1" applyFill="1" applyBorder="1"/>
    <xf numFmtId="0" fontId="19" fillId="4" borderId="0" xfId="0" applyFont="1" applyFill="1" applyBorder="1" applyAlignment="1">
      <alignment vertical="top"/>
    </xf>
    <xf numFmtId="0" fontId="18" fillId="5" borderId="0" xfId="0" applyFont="1" applyFill="1" applyBorder="1" applyAlignment="1">
      <alignment vertical="top"/>
    </xf>
    <xf numFmtId="0" fontId="19" fillId="4" borderId="0" xfId="0" applyFont="1" applyFill="1" applyBorder="1"/>
    <xf numFmtId="0" fontId="21" fillId="4" borderId="0" xfId="0" applyFont="1" applyFill="1" applyBorder="1"/>
    <xf numFmtId="168" fontId="9" fillId="0" borderId="0" xfId="0" applyNumberFormat="1" applyFont="1"/>
    <xf numFmtId="0" fontId="7" fillId="2" borderId="0" xfId="0" applyFont="1" applyFill="1" applyAlignment="1">
      <alignment horizontal="center"/>
    </xf>
    <xf numFmtId="49" fontId="18" fillId="5" borderId="0" xfId="0" quotePrefix="1" applyNumberFormat="1" applyFont="1" applyFill="1" applyBorder="1" applyAlignment="1">
      <alignment horizontal="center" vertical="center"/>
    </xf>
    <xf numFmtId="2" fontId="18" fillId="5" borderId="0" xfId="0" quotePrefix="1" applyNumberFormat="1" applyFont="1" applyFill="1" applyBorder="1" applyAlignment="1">
      <alignment horizontal="center" vertical="center"/>
    </xf>
    <xf numFmtId="3" fontId="16" fillId="0" borderId="0" xfId="1" applyNumberFormat="1" applyFont="1" applyFill="1" applyBorder="1" applyAlignment="1">
      <alignment horizontal="left" wrapText="1" indent="2"/>
    </xf>
    <xf numFmtId="0" fontId="2" fillId="0" borderId="0" xfId="15"/>
    <xf numFmtId="49" fontId="13" fillId="7" borderId="0" xfId="0" applyNumberFormat="1" applyFont="1" applyFill="1" applyAlignment="1">
      <alignment horizontal="center" vertical="center" wrapText="1"/>
    </xf>
    <xf numFmtId="0" fontId="10" fillId="0" borderId="0" xfId="2" applyFont="1"/>
    <xf numFmtId="171" fontId="10" fillId="0" borderId="0" xfId="2" applyNumberFormat="1" applyFont="1"/>
    <xf numFmtId="171" fontId="11" fillId="6" borderId="0" xfId="0" applyNumberFormat="1" applyFont="1" applyFill="1"/>
    <xf numFmtId="171" fontId="12" fillId="6" borderId="0" xfId="0" applyNumberFormat="1" applyFont="1" applyFill="1" applyAlignment="1">
      <alignment horizontal="right"/>
    </xf>
    <xf numFmtId="169" fontId="26" fillId="0" borderId="0" xfId="17" applyFont="1"/>
    <xf numFmtId="3" fontId="24" fillId="5" borderId="0" xfId="17" applyNumberFormat="1" applyFont="1" applyFill="1" applyAlignment="1">
      <alignment horizontal="center"/>
    </xf>
    <xf numFmtId="0" fontId="27" fillId="2" borderId="0" xfId="18" applyFont="1" applyFill="1" applyAlignment="1">
      <alignment horizontal="right"/>
    </xf>
    <xf numFmtId="0" fontId="24" fillId="5" borderId="0" xfId="17" applyNumberFormat="1" applyFont="1" applyFill="1" applyAlignment="1">
      <alignment horizontal="center"/>
    </xf>
    <xf numFmtId="3" fontId="28" fillId="5" borderId="0" xfId="17" applyNumberFormat="1" applyFont="1" applyFill="1" applyAlignment="1">
      <alignment horizontal="center"/>
    </xf>
    <xf numFmtId="3" fontId="29" fillId="0" borderId="0" xfId="1" applyNumberFormat="1" applyFont="1" applyFill="1" applyBorder="1" applyAlignment="1">
      <alignment horizontal="left"/>
    </xf>
    <xf numFmtId="3" fontId="31" fillId="9" borderId="0" xfId="1" applyNumberFormat="1" applyFont="1" applyFill="1" applyBorder="1" applyAlignment="1"/>
    <xf numFmtId="172" fontId="9" fillId="0" borderId="0" xfId="0" applyNumberFormat="1" applyFont="1"/>
    <xf numFmtId="3" fontId="29" fillId="0" borderId="0" xfId="1" applyNumberFormat="1" applyFont="1" applyFill="1" applyBorder="1" applyAlignment="1">
      <alignment horizontal="left" indent="1"/>
    </xf>
    <xf numFmtId="3" fontId="29" fillId="0" borderId="0" xfId="1" applyNumberFormat="1" applyFont="1" applyFill="1" applyBorder="1" applyAlignment="1"/>
    <xf numFmtId="3" fontId="3" fillId="0" borderId="0" xfId="1" applyNumberFormat="1" applyFont="1" applyFill="1" applyBorder="1" applyAlignment="1">
      <alignment horizontal="left" indent="2"/>
    </xf>
    <xf numFmtId="3" fontId="3" fillId="0" borderId="0" xfId="1" applyNumberFormat="1" applyFont="1" applyFill="1" applyBorder="1" applyAlignment="1"/>
    <xf numFmtId="172" fontId="9" fillId="10" borderId="0" xfId="0" applyNumberFormat="1" applyFont="1" applyFill="1"/>
    <xf numFmtId="0" fontId="9" fillId="10" borderId="0" xfId="0" applyFont="1" applyFill="1"/>
    <xf numFmtId="3" fontId="33" fillId="2" borderId="0" xfId="18" applyNumberFormat="1" applyFont="1" applyFill="1"/>
    <xf numFmtId="3" fontId="29" fillId="8" borderId="0" xfId="1" applyNumberFormat="1" applyFont="1" applyFill="1" applyBorder="1" applyAlignment="1">
      <alignment horizontal="left"/>
    </xf>
    <xf numFmtId="3" fontId="29" fillId="9" borderId="0" xfId="1" applyNumberFormat="1" applyFont="1" applyFill="1" applyBorder="1" applyAlignment="1"/>
    <xf numFmtId="173" fontId="18" fillId="5" borderId="0" xfId="0" quotePrefix="1" applyNumberFormat="1" applyFont="1" applyFill="1" applyAlignment="1">
      <alignment horizontal="center" vertical="center"/>
    </xf>
    <xf numFmtId="169" fontId="13" fillId="7" borderId="5" xfId="0" applyNumberFormat="1" applyFont="1" applyFill="1" applyBorder="1" applyAlignment="1">
      <alignment horizontal="center" vertical="center"/>
    </xf>
    <xf numFmtId="169" fontId="13" fillId="7" borderId="5" xfId="0" applyNumberFormat="1" applyFont="1" applyFill="1" applyBorder="1" applyAlignment="1">
      <alignment horizontal="center" vertical="justify"/>
    </xf>
    <xf numFmtId="169" fontId="19" fillId="6" borderId="2" xfId="0" applyNumberFormat="1" applyFont="1" applyFill="1" applyBorder="1" applyAlignment="1">
      <alignment vertical="center"/>
    </xf>
    <xf numFmtId="169" fontId="13" fillId="7" borderId="2" xfId="0" applyNumberFormat="1" applyFont="1" applyFill="1" applyBorder="1" applyAlignment="1">
      <alignment vertical="center"/>
    </xf>
    <xf numFmtId="2" fontId="18" fillId="5" borderId="0" xfId="0" quotePrefix="1" applyNumberFormat="1" applyFont="1" applyFill="1" applyAlignment="1">
      <alignment horizontal="center" vertical="center" wrapText="1"/>
    </xf>
    <xf numFmtId="3" fontId="25" fillId="0" borderId="0" xfId="1" applyNumberFormat="1" applyFont="1" applyFill="1" applyBorder="1" applyAlignment="1">
      <alignment horizontal="left" indent="2"/>
    </xf>
    <xf numFmtId="169" fontId="36" fillId="6" borderId="2" xfId="0" applyNumberFormat="1" applyFont="1" applyFill="1" applyBorder="1" applyAlignment="1">
      <alignment vertical="center"/>
    </xf>
    <xf numFmtId="0" fontId="14" fillId="0" borderId="0" xfId="0" applyFont="1" applyFill="1" applyBorder="1" applyAlignment="1">
      <alignment vertical="center"/>
    </xf>
    <xf numFmtId="0" fontId="11"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169" fontId="21" fillId="6" borderId="2" xfId="0" applyNumberFormat="1" applyFont="1" applyFill="1" applyBorder="1" applyAlignment="1">
      <alignment horizontal="left" vertical="center" indent="1"/>
    </xf>
    <xf numFmtId="174" fontId="13" fillId="7" borderId="0" xfId="0" applyNumberFormat="1" applyFont="1" applyFill="1" applyBorder="1" applyAlignment="1">
      <alignment horizontal="center" vertical="center"/>
    </xf>
    <xf numFmtId="3" fontId="13" fillId="7" borderId="0" xfId="0" applyNumberFormat="1" applyFont="1" applyFill="1" applyAlignment="1">
      <alignment horizontal="center"/>
    </xf>
    <xf numFmtId="3" fontId="18" fillId="5" borderId="0" xfId="17" applyNumberFormat="1" applyFont="1" applyFill="1" applyAlignment="1">
      <alignment horizontal="center"/>
    </xf>
    <xf numFmtId="0" fontId="18" fillId="5" borderId="0" xfId="17" applyNumberFormat="1" applyFont="1" applyFill="1" applyAlignment="1">
      <alignment horizontal="center"/>
    </xf>
    <xf numFmtId="3" fontId="38" fillId="5" borderId="0" xfId="17" applyNumberFormat="1" applyFont="1" applyFill="1" applyAlignment="1">
      <alignment horizontal="center"/>
    </xf>
    <xf numFmtId="175" fontId="21" fillId="6" borderId="0" xfId="0" applyNumberFormat="1" applyFont="1" applyFill="1" applyBorder="1" applyAlignment="1">
      <alignment horizontal="center" vertical="center"/>
    </xf>
    <xf numFmtId="3" fontId="39" fillId="0" borderId="0" xfId="1" applyNumberFormat="1" applyFont="1" applyFill="1" applyBorder="1" applyAlignment="1">
      <alignment horizontal="left" wrapText="1" indent="2"/>
    </xf>
    <xf numFmtId="175" fontId="19" fillId="6" borderId="0" xfId="0" applyNumberFormat="1" applyFont="1" applyFill="1" applyBorder="1" applyAlignment="1">
      <alignment horizontal="center" vertical="center"/>
    </xf>
    <xf numFmtId="175" fontId="13" fillId="7" borderId="0" xfId="0" applyNumberFormat="1" applyFont="1" applyFill="1" applyBorder="1" applyAlignment="1">
      <alignment horizontal="center" vertical="center"/>
    </xf>
    <xf numFmtId="175" fontId="13" fillId="7" borderId="0" xfId="0" applyNumberFormat="1" applyFont="1" applyFill="1" applyAlignment="1">
      <alignment horizontal="center" vertical="center"/>
    </xf>
    <xf numFmtId="175" fontId="13" fillId="7" borderId="0" xfId="0" applyNumberFormat="1" applyFont="1" applyFill="1" applyAlignment="1">
      <alignment horizontal="center" vertical="justify"/>
    </xf>
    <xf numFmtId="175" fontId="21" fillId="6" borderId="0" xfId="0" applyNumberFormat="1" applyFont="1" applyFill="1" applyAlignment="1">
      <alignment horizontal="center" vertical="center"/>
    </xf>
    <xf numFmtId="175" fontId="21" fillId="6" borderId="0" xfId="0" applyNumberFormat="1" applyFont="1" applyFill="1" applyAlignment="1">
      <alignment horizontal="center" vertical="justify"/>
    </xf>
    <xf numFmtId="175" fontId="36" fillId="6" borderId="0" xfId="0" applyNumberFormat="1" applyFont="1" applyFill="1" applyAlignment="1">
      <alignment horizontal="center" vertical="center"/>
    </xf>
    <xf numFmtId="175" fontId="37" fillId="6" borderId="0" xfId="0" applyNumberFormat="1" applyFont="1" applyFill="1" applyAlignment="1">
      <alignment horizontal="center" vertical="center"/>
    </xf>
    <xf numFmtId="175" fontId="37" fillId="6" borderId="0" xfId="0" applyNumberFormat="1" applyFont="1" applyFill="1" applyAlignment="1">
      <alignment horizontal="center" vertical="justify"/>
    </xf>
    <xf numFmtId="176" fontId="24" fillId="5" borderId="4" xfId="0" applyNumberFormat="1" applyFont="1" applyFill="1" applyBorder="1" applyAlignment="1">
      <alignment horizontal="center" vertical="center" wrapText="1"/>
    </xf>
    <xf numFmtId="176" fontId="24" fillId="5" borderId="4" xfId="0" applyNumberFormat="1" applyFont="1" applyFill="1" applyBorder="1" applyAlignment="1">
      <alignment horizontal="center" vertical="center"/>
    </xf>
    <xf numFmtId="0" fontId="40" fillId="0" borderId="0" xfId="0" applyFont="1" applyAlignment="1"/>
    <xf numFmtId="3" fontId="30" fillId="0" borderId="0" xfId="1" applyNumberFormat="1" applyFont="1" applyFill="1" applyBorder="1" applyAlignment="1">
      <alignment horizontal="left" indent="1"/>
    </xf>
    <xf numFmtId="0" fontId="5" fillId="0" borderId="0" xfId="2"/>
    <xf numFmtId="0" fontId="3" fillId="0" borderId="0" xfId="0" applyFont="1"/>
    <xf numFmtId="3" fontId="30" fillId="0" borderId="0" xfId="1" applyNumberFormat="1" applyFont="1" applyFill="1" applyBorder="1" applyAlignment="1">
      <alignment horizontal="left" indent="2"/>
    </xf>
    <xf numFmtId="0" fontId="24" fillId="5" borderId="0" xfId="0" applyFont="1" applyFill="1" applyAlignment="1">
      <alignment horizontal="center" vertical="center"/>
    </xf>
    <xf numFmtId="3" fontId="32" fillId="5" borderId="0" xfId="0" applyNumberFormat="1" applyFont="1" applyFill="1"/>
    <xf numFmtId="3" fontId="29" fillId="8" borderId="0" xfId="1" applyNumberFormat="1" applyFont="1" applyFill="1" applyBorder="1" applyAlignment="1"/>
    <xf numFmtId="0" fontId="34" fillId="8" borderId="0" xfId="0" applyFont="1" applyFill="1" applyAlignment="1">
      <alignment vertical="center"/>
    </xf>
    <xf numFmtId="0" fontId="29" fillId="0" borderId="0" xfId="0" applyFont="1" applyAlignment="1">
      <alignment vertical="center"/>
    </xf>
    <xf numFmtId="0" fontId="34" fillId="0" borderId="0" xfId="0" applyFont="1" applyAlignment="1">
      <alignment vertical="center"/>
    </xf>
    <xf numFmtId="0" fontId="35" fillId="0" borderId="0" xfId="0" applyFont="1" applyAlignment="1">
      <alignment horizontal="left" vertical="center"/>
    </xf>
    <xf numFmtId="4" fontId="19" fillId="6" borderId="0" xfId="0" applyNumberFormat="1" applyFont="1" applyFill="1" applyBorder="1" applyAlignment="1">
      <alignment horizontal="center" vertical="center"/>
    </xf>
    <xf numFmtId="177" fontId="9" fillId="0" borderId="0" xfId="0" applyNumberFormat="1" applyFont="1"/>
    <xf numFmtId="167" fontId="42" fillId="4" borderId="0" xfId="0" applyNumberFormat="1" applyFont="1" applyFill="1" applyAlignment="1">
      <alignment horizontal="center" vertical="center"/>
    </xf>
    <xf numFmtId="167" fontId="42" fillId="4" borderId="0" xfId="0" applyNumberFormat="1" applyFont="1" applyFill="1" applyAlignment="1">
      <alignment horizontal="center" vertical="justify"/>
    </xf>
    <xf numFmtId="168" fontId="24" fillId="5" borderId="0" xfId="0" applyNumberFormat="1" applyFont="1" applyFill="1" applyAlignment="1">
      <alignment horizontal="center" vertical="center"/>
    </xf>
    <xf numFmtId="168" fontId="24" fillId="5" borderId="0" xfId="0" applyNumberFormat="1" applyFont="1" applyFill="1" applyAlignment="1">
      <alignment horizontal="center" vertical="justify"/>
    </xf>
    <xf numFmtId="167" fontId="43" fillId="4" borderId="0" xfId="0" applyNumberFormat="1" applyFont="1" applyFill="1" applyAlignment="1">
      <alignment horizontal="center" vertical="center"/>
    </xf>
    <xf numFmtId="167" fontId="43" fillId="4" borderId="0" xfId="0" applyNumberFormat="1" applyFont="1" applyFill="1" applyAlignment="1">
      <alignment horizontal="center" vertical="justify"/>
    </xf>
    <xf numFmtId="167" fontId="24" fillId="5" borderId="0" xfId="0" applyNumberFormat="1" applyFont="1" applyFill="1" applyAlignment="1">
      <alignment horizontal="center" vertical="justify"/>
    </xf>
    <xf numFmtId="178" fontId="0" fillId="0" borderId="0" xfId="16" applyNumberFormat="1" applyFont="1" applyFill="1"/>
    <xf numFmtId="179" fontId="44" fillId="11" borderId="0" xfId="16" applyNumberFormat="1" applyFont="1" applyFill="1"/>
    <xf numFmtId="178" fontId="44" fillId="11" borderId="0" xfId="16" applyNumberFormat="1" applyFont="1" applyFill="1" applyAlignment="1">
      <alignment horizontal="right"/>
    </xf>
    <xf numFmtId="0" fontId="1" fillId="0" borderId="0" xfId="15" applyFont="1"/>
    <xf numFmtId="178" fontId="3" fillId="0" borderId="0" xfId="16" applyNumberFormat="1" applyFont="1" applyFill="1"/>
    <xf numFmtId="0" fontId="41" fillId="0" borderId="0" xfId="15" applyFont="1"/>
    <xf numFmtId="178" fontId="29" fillId="0" borderId="0" xfId="16" applyNumberFormat="1" applyFont="1" applyFill="1"/>
    <xf numFmtId="0" fontId="44" fillId="11" borderId="0" xfId="15" applyFont="1" applyFill="1"/>
    <xf numFmtId="179" fontId="44" fillId="12" borderId="0" xfId="16" applyNumberFormat="1" applyFont="1" applyFill="1"/>
    <xf numFmtId="178" fontId="44" fillId="12" borderId="0" xfId="16" applyNumberFormat="1" applyFont="1" applyFill="1" applyAlignment="1">
      <alignment horizontal="right"/>
    </xf>
  </cellXfs>
  <cellStyles count="20">
    <cellStyle name="=C:\WINNT\SYSTEM32\COMMAND.COM" xfId="12" xr:uid="{00000000-0005-0000-0000-000000000000}"/>
    <cellStyle name="=C:\WINNT\SYSTEM32\COMMAND.COM 2" xfId="1" xr:uid="{00000000-0005-0000-0000-000001000000}"/>
    <cellStyle name="Comma 39" xfId="16" xr:uid="{AD856C7E-1B8B-491A-9C95-4E454C317BC6}"/>
    <cellStyle name="Comma 40" xfId="19" xr:uid="{4C75AF09-767D-4947-B921-5559ADCD2D14}"/>
    <cellStyle name="Euro" xfId="7" xr:uid="{00000000-0005-0000-0000-000002000000}"/>
    <cellStyle name="Millares 2" xfId="5" xr:uid="{00000000-0005-0000-0000-000003000000}"/>
    <cellStyle name="Normal" xfId="0" builtinId="0"/>
    <cellStyle name="Normal 114" xfId="15" xr:uid="{DD36C915-495F-46F5-9228-0A6E67F09AB2}"/>
    <cellStyle name="Normal 115" xfId="17" xr:uid="{25A12108-1F73-4F78-A953-C161E6FAAFB7}"/>
    <cellStyle name="Normal 2" xfId="8" xr:uid="{00000000-0005-0000-0000-000005000000}"/>
    <cellStyle name="Normal 3" xfId="10" xr:uid="{00000000-0005-0000-0000-000006000000}"/>
    <cellStyle name="Normal 4" xfId="13" xr:uid="{00000000-0005-0000-0000-000007000000}"/>
    <cellStyle name="Normal 5" xfId="2" xr:uid="{00000000-0005-0000-0000-000008000000}"/>
    <cellStyle name="Normal 5 18" xfId="18" xr:uid="{06D16CBF-EB47-4F92-9A00-F7B141861A80}"/>
    <cellStyle name="Normal 5 2" xfId="11" xr:uid="{00000000-0005-0000-0000-000009000000}"/>
    <cellStyle name="Normal 6" xfId="6" xr:uid="{00000000-0005-0000-0000-00000A000000}"/>
    <cellStyle name="Porcentaje" xfId="3" builtinId="5"/>
    <cellStyle name="Porcentaje 2" xfId="14" xr:uid="{00000000-0005-0000-0000-00000C000000}"/>
    <cellStyle name="Porcentual 2" xfId="9" xr:uid="{00000000-0005-0000-0000-00000D000000}"/>
    <cellStyle name="Porcentual 3" xfId="4" xr:uid="{00000000-0005-0000-0000-00000E000000}"/>
  </cellStyles>
  <dxfs count="0"/>
  <tableStyles count="1" defaultTableStyle="TableStyleMedium9" defaultPivotStyle="PivotStyleLight16">
    <tableStyle name="Invisible" pivot="0" table="0" count="0" xr9:uid="{3B6DA59F-C7E2-49CF-9185-D4FE2270C222}"/>
  </tableStyles>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104775</xdr:rowOff>
    </xdr:from>
    <xdr:to>
      <xdr:col>0</xdr:col>
      <xdr:colOff>1390650</xdr:colOff>
      <xdr:row>4</xdr:row>
      <xdr:rowOff>57150</xdr:rowOff>
    </xdr:to>
    <xdr:pic>
      <xdr:nvPicPr>
        <xdr:cNvPr id="7395" name="Picture 10">
          <a:extLst>
            <a:ext uri="{FF2B5EF4-FFF2-40B4-BE49-F238E27FC236}">
              <a16:creationId xmlns:a16="http://schemas.microsoft.com/office/drawing/2014/main" id="{00000000-0008-0000-0000-0000E3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104775"/>
          <a:ext cx="1371600" cy="600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1447800</xdr:colOff>
      <xdr:row>3</xdr:row>
      <xdr:rowOff>142875</xdr:rowOff>
    </xdr:to>
    <xdr:pic>
      <xdr:nvPicPr>
        <xdr:cNvPr id="1252" name="Picture 10">
          <a:extLst>
            <a:ext uri="{FF2B5EF4-FFF2-40B4-BE49-F238E27FC236}">
              <a16:creationId xmlns:a16="http://schemas.microsoft.com/office/drawing/2014/main" id="{00000000-0008-0000-0100-0000E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575"/>
          <a:ext cx="1371600"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3300" name="Picture 10">
          <a:extLst>
            <a:ext uri="{FF2B5EF4-FFF2-40B4-BE49-F238E27FC236}">
              <a16:creationId xmlns:a16="http://schemas.microsoft.com/office/drawing/2014/main" id="{00000000-0008-0000-0200-0000E4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11333" name="Picture 10">
          <a:extLst>
            <a:ext uri="{FF2B5EF4-FFF2-40B4-BE49-F238E27FC236}">
              <a16:creationId xmlns:a16="http://schemas.microsoft.com/office/drawing/2014/main" id="{00000000-0008-0000-0300-000045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2" name="Picture 1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600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104775</xdr:rowOff>
    </xdr:to>
    <xdr:pic>
      <xdr:nvPicPr>
        <xdr:cNvPr id="2" name="Picture 10">
          <a:extLst>
            <a:ext uri="{FF2B5EF4-FFF2-40B4-BE49-F238E27FC236}">
              <a16:creationId xmlns:a16="http://schemas.microsoft.com/office/drawing/2014/main" id="{D60E09FE-E194-41DC-9DB5-90FD4E2ACF6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5905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3</xdr:row>
      <xdr:rowOff>114300</xdr:rowOff>
    </xdr:to>
    <xdr:pic>
      <xdr:nvPicPr>
        <xdr:cNvPr id="6372" name="Picture 10">
          <a:extLst>
            <a:ext uri="{FF2B5EF4-FFF2-40B4-BE49-F238E27FC236}">
              <a16:creationId xmlns:a16="http://schemas.microsoft.com/office/drawing/2014/main" id="{00000000-0008-0000-0600-0000E4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6000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RESULTADOS\2024\Q2%202024\FOLLETO\CUADRO%20DE%20RESULTADOS%20PARA%20FOLLETO%201H%202024%20-%20con%20gravamen%20reclasificado.xlsx" TargetMode="External"/><Relationship Id="rId1" Type="http://schemas.openxmlformats.org/officeDocument/2006/relationships/externalLinkPath" Target="FOLLETO/CUADRO%20DE%20RESULTADOS%20PARA%20FOLLETO%201H%202024%20-%20con%20gravamen%20reclas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olidado"/>
      <sheetName val="Negocios"/>
      <sheetName val="Redes"/>
      <sheetName val="Prod.Elect &amp; Clientes"/>
      <sheetName val="Cta. nuevo formato (2)"/>
      <sheetName val="Hoja2"/>
      <sheetName val="Trimestrales"/>
      <sheetName val="CUENTA POR PAISES"/>
      <sheetName val="Cta. nuevo formato"/>
      <sheetName val="PAISES (SEGREGADA)"/>
      <sheetName val="Ratios"/>
      <sheetName val="Graficos"/>
      <sheetName val="Balance excel control"/>
      <sheetName val="Balance nuevo formato"/>
      <sheetName val="EOAF NUEVO"/>
      <sheetName val="EOAF ESP- Informe Anual"/>
      <sheetName val="EOAF ENG - Inform Anual"/>
      <sheetName val="Hoja 1"/>
      <sheetName val="seg3"/>
      <sheetName val="Gráficos"/>
      <sheetName val="Trim. Paises y neg"/>
      <sheetName val="balance Inglé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C4">
            <v>9327.2506310370718</v>
          </cell>
          <cell r="I4">
            <v>1511.0787999444235</v>
          </cell>
          <cell r="O4">
            <v>440.84373038061693</v>
          </cell>
        </row>
        <row r="5">
          <cell r="C5">
            <v>-4772.2635913578997</v>
          </cell>
          <cell r="I5">
            <v>-925.89689070025952</v>
          </cell>
          <cell r="O5">
            <v>-133.79498608736179</v>
          </cell>
        </row>
        <row r="6">
          <cell r="C6">
            <v>4554.9870396791721</v>
          </cell>
          <cell r="I6">
            <v>585.18190924416399</v>
          </cell>
          <cell r="O6">
            <v>307.04874429325514</v>
          </cell>
        </row>
        <row r="7">
          <cell r="C7">
            <v>-654.97948287404677</v>
          </cell>
          <cell r="I7">
            <v>-158.73259459059162</v>
          </cell>
          <cell r="O7">
            <v>-92.61594226617359</v>
          </cell>
        </row>
        <row r="8">
          <cell r="C8">
            <v>-431.49220128549996</v>
          </cell>
          <cell r="I8">
            <v>-43.806859271954501</v>
          </cell>
          <cell r="O8">
            <v>-50.196954239442498</v>
          </cell>
        </row>
        <row r="9">
          <cell r="C9">
            <v>105.3142339127</v>
          </cell>
          <cell r="I9">
            <v>0.72753517969629988</v>
          </cell>
          <cell r="O9">
            <v>25.0646777169271</v>
          </cell>
        </row>
        <row r="10">
          <cell r="C10">
            <v>-545.06008468099856</v>
          </cell>
          <cell r="I10">
            <v>-122.69274146906331</v>
          </cell>
          <cell r="O10">
            <v>-71.816149803863098</v>
          </cell>
        </row>
        <row r="11">
          <cell r="C11">
            <v>216.25856917975182</v>
          </cell>
          <cell r="I11">
            <v>7.0394709707298997</v>
          </cell>
          <cell r="O11">
            <v>4.3324840602048997</v>
          </cell>
        </row>
        <row r="12">
          <cell r="C12">
            <v>-1006.9589942950633</v>
          </cell>
          <cell r="I12">
            <v>-3.120977806595</v>
          </cell>
          <cell r="O12">
            <v>-5.6387630090103</v>
          </cell>
        </row>
        <row r="13">
          <cell r="C13">
            <v>3105.975562510062</v>
          </cell>
          <cell r="I13">
            <v>423.32833684697738</v>
          </cell>
          <cell r="O13">
            <v>208.79403901807126</v>
          </cell>
        </row>
        <row r="29">
          <cell r="C29">
            <v>6688.6124990056924</v>
          </cell>
          <cell r="I29">
            <v>3815.5768467858461</v>
          </cell>
          <cell r="O29">
            <v>4539.7497533845572</v>
          </cell>
        </row>
        <row r="30">
          <cell r="C30">
            <v>-4222.6542769741254</v>
          </cell>
          <cell r="I30">
            <v>-1304.0034135050018</v>
          </cell>
          <cell r="O30">
            <v>-2872.5212184697452</v>
          </cell>
        </row>
        <row r="31">
          <cell r="C31">
            <v>2465.9582220315669</v>
          </cell>
          <cell r="I31">
            <v>2511.5734332808443</v>
          </cell>
          <cell r="O31">
            <v>1667.2285349148119</v>
          </cell>
        </row>
        <row r="32">
          <cell r="C32">
            <v>-433.10827095146516</v>
          </cell>
          <cell r="I32">
            <v>-1083.989917173026</v>
          </cell>
          <cell r="O32">
            <v>-454.60480859405186</v>
          </cell>
        </row>
        <row r="33">
          <cell r="C33">
            <v>-251.73693462574323</v>
          </cell>
          <cell r="I33">
            <v>-659.60787264727753</v>
          </cell>
          <cell r="O33">
            <v>-260.76498815155929</v>
          </cell>
        </row>
        <row r="34">
          <cell r="C34">
            <v>100.04618666833331</v>
          </cell>
          <cell r="I34">
            <v>167.20892158206718</v>
          </cell>
          <cell r="O34">
            <v>1.2246284358938</v>
          </cell>
        </row>
        <row r="35">
          <cell r="C35">
            <v>-343.01866379927372</v>
          </cell>
          <cell r="I35">
            <v>-677.87533766209583</v>
          </cell>
          <cell r="O35">
            <v>-246.8211146850806</v>
          </cell>
        </row>
        <row r="36">
          <cell r="C36">
            <v>61.601140805218499</v>
          </cell>
          <cell r="I36">
            <v>86.284371554280213</v>
          </cell>
          <cell r="O36">
            <v>51.756665806694201</v>
          </cell>
        </row>
        <row r="37">
          <cell r="C37">
            <v>-176.1423390643287</v>
          </cell>
          <cell r="I37">
            <v>-455.21622619488647</v>
          </cell>
          <cell r="O37">
            <v>-5.3193861082521998</v>
          </cell>
        </row>
        <row r="38">
          <cell r="C38">
            <v>1856.7076120157731</v>
          </cell>
          <cell r="I38">
            <v>972.36728991293171</v>
          </cell>
          <cell r="O38">
            <v>1207.3043402125077</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6"/>
  <sheetViews>
    <sheetView showGridLines="0" tabSelected="1" zoomScale="93" zoomScaleNormal="70" zoomScaleSheetLayoutView="50" workbookViewId="0">
      <selection activeCell="H58" sqref="H58"/>
    </sheetView>
  </sheetViews>
  <sheetFormatPr baseColWidth="10" defaultColWidth="11.21875" defaultRowHeight="13.8" x14ac:dyDescent="0.3"/>
  <cols>
    <col min="1" max="1" width="65.5546875" style="3" customWidth="1"/>
    <col min="2" max="2" width="12.21875" style="3" customWidth="1"/>
    <col min="3" max="3" width="11.21875" style="3" customWidth="1"/>
    <col min="4" max="16384" width="11.21875" style="3"/>
  </cols>
  <sheetData>
    <row r="1" spans="1:7" x14ac:dyDescent="0.3">
      <c r="A1" s="3" t="s">
        <v>122</v>
      </c>
    </row>
    <row r="5" spans="1:7" ht="18" x14ac:dyDescent="0.35">
      <c r="A5" s="1" t="s">
        <v>55</v>
      </c>
      <c r="B5" s="1"/>
      <c r="C5" s="2"/>
      <c r="D5" s="2"/>
    </row>
    <row r="6" spans="1:7" ht="18" x14ac:dyDescent="0.35">
      <c r="A6" s="4">
        <v>45473</v>
      </c>
      <c r="B6" s="1"/>
      <c r="C6" s="2"/>
      <c r="D6" s="2"/>
    </row>
    <row r="7" spans="1:7" ht="18" x14ac:dyDescent="0.35">
      <c r="A7" s="1" t="s">
        <v>56</v>
      </c>
      <c r="B7" s="1"/>
      <c r="C7" s="2"/>
      <c r="D7" s="2"/>
    </row>
    <row r="8" spans="1:7" x14ac:dyDescent="0.3">
      <c r="A8" s="65"/>
      <c r="B8" s="66"/>
      <c r="C8" s="66"/>
      <c r="D8" s="66"/>
    </row>
    <row r="9" spans="1:7" x14ac:dyDescent="0.3">
      <c r="A9" s="65"/>
      <c r="B9" s="67"/>
      <c r="C9" s="67"/>
    </row>
    <row r="10" spans="1:7" x14ac:dyDescent="0.3">
      <c r="A10" s="65"/>
      <c r="B10" s="67"/>
      <c r="C10" s="67"/>
      <c r="D10" s="68" t="s">
        <v>91</v>
      </c>
    </row>
    <row r="11" spans="1:7" x14ac:dyDescent="0.3">
      <c r="A11" s="69" t="s">
        <v>20</v>
      </c>
      <c r="B11" s="100" t="s">
        <v>141</v>
      </c>
      <c r="C11" s="100" t="s">
        <v>18</v>
      </c>
      <c r="D11" s="101" t="s">
        <v>19</v>
      </c>
    </row>
    <row r="12" spans="1:7" x14ac:dyDescent="0.3">
      <c r="A12" s="71"/>
      <c r="B12" s="102">
        <v>2024</v>
      </c>
      <c r="C12" s="102">
        <v>2023</v>
      </c>
      <c r="D12" s="103"/>
    </row>
    <row r="13" spans="1:7" x14ac:dyDescent="0.3">
      <c r="A13" s="84" t="s">
        <v>4</v>
      </c>
      <c r="B13" s="75">
        <v>131774.50071974576</v>
      </c>
      <c r="C13" s="75">
        <v>126970.10729803561</v>
      </c>
      <c r="D13" s="85">
        <v>4804.3934217101778</v>
      </c>
    </row>
    <row r="14" spans="1:7" x14ac:dyDescent="0.3">
      <c r="A14" s="77" t="s">
        <v>5</v>
      </c>
      <c r="B14" s="78">
        <v>20255</v>
      </c>
      <c r="C14" s="78">
        <v>20254.79927475407</v>
      </c>
      <c r="D14" s="78">
        <v>0</v>
      </c>
      <c r="E14" s="76"/>
      <c r="F14" s="76"/>
      <c r="G14" s="76"/>
    </row>
    <row r="15" spans="1:7" x14ac:dyDescent="0.3">
      <c r="A15" s="79" t="s">
        <v>6</v>
      </c>
      <c r="B15" s="80">
        <v>8556</v>
      </c>
      <c r="C15" s="80">
        <v>8375.4728101226228</v>
      </c>
      <c r="D15" s="80">
        <v>181</v>
      </c>
    </row>
    <row r="16" spans="1:7" x14ac:dyDescent="0.3">
      <c r="A16" s="79" t="s">
        <v>7</v>
      </c>
      <c r="B16" s="80">
        <v>11699</v>
      </c>
      <c r="C16" s="80">
        <v>11879.326464631449</v>
      </c>
      <c r="D16" s="80">
        <v>-181</v>
      </c>
    </row>
    <row r="17" spans="1:7" x14ac:dyDescent="0.3">
      <c r="A17" s="77" t="s">
        <v>8</v>
      </c>
      <c r="B17" s="78">
        <v>423</v>
      </c>
      <c r="C17" s="78">
        <v>430.727867473</v>
      </c>
      <c r="D17" s="78">
        <v>-8</v>
      </c>
    </row>
    <row r="18" spans="1:7" x14ac:dyDescent="0.3">
      <c r="A18" s="77" t="s">
        <v>9</v>
      </c>
      <c r="B18" s="78">
        <v>91678</v>
      </c>
      <c r="C18" s="78">
        <v>87821.136277559082</v>
      </c>
      <c r="D18" s="78">
        <v>3857</v>
      </c>
    </row>
    <row r="19" spans="1:7" x14ac:dyDescent="0.3">
      <c r="A19" s="79" t="s">
        <v>9</v>
      </c>
      <c r="B19" s="80">
        <v>77515</v>
      </c>
      <c r="C19" s="80">
        <v>73466.314408381033</v>
      </c>
      <c r="D19" s="80">
        <v>4048.7696796562377</v>
      </c>
    </row>
    <row r="20" spans="1:7" x14ac:dyDescent="0.3">
      <c r="A20" s="79" t="s">
        <v>10</v>
      </c>
      <c r="B20" s="80">
        <v>14163</v>
      </c>
      <c r="C20" s="80">
        <v>14354.821869178044</v>
      </c>
      <c r="D20" s="80">
        <v>-191.52542119678583</v>
      </c>
    </row>
    <row r="21" spans="1:7" x14ac:dyDescent="0.3">
      <c r="A21" s="77" t="s">
        <v>11</v>
      </c>
      <c r="B21" s="78">
        <v>2575</v>
      </c>
      <c r="C21" s="78">
        <v>2488.2148868454874</v>
      </c>
      <c r="D21" s="78">
        <v>87</v>
      </c>
    </row>
    <row r="22" spans="1:7" x14ac:dyDescent="0.3">
      <c r="A22" s="77" t="s">
        <v>12</v>
      </c>
      <c r="B22" s="78">
        <v>10081</v>
      </c>
      <c r="C22" s="78">
        <v>9739.8054726376977</v>
      </c>
      <c r="D22" s="78">
        <v>341</v>
      </c>
    </row>
    <row r="23" spans="1:7" x14ac:dyDescent="0.3">
      <c r="A23" s="79" t="s">
        <v>13</v>
      </c>
      <c r="B23" s="80">
        <v>1463</v>
      </c>
      <c r="C23" s="80">
        <v>1306.1389032255568</v>
      </c>
      <c r="D23" s="80">
        <v>157</v>
      </c>
    </row>
    <row r="24" spans="1:7" x14ac:dyDescent="0.3">
      <c r="A24" s="79" t="s">
        <v>14</v>
      </c>
      <c r="B24" s="80">
        <v>32</v>
      </c>
      <c r="C24" s="80">
        <v>29.329175899945898</v>
      </c>
      <c r="D24" s="80">
        <v>3</v>
      </c>
    </row>
    <row r="25" spans="1:7" x14ac:dyDescent="0.3">
      <c r="A25" s="79" t="s">
        <v>15</v>
      </c>
      <c r="B25" s="80">
        <v>7430</v>
      </c>
      <c r="C25" s="80">
        <v>7207.6397925345573</v>
      </c>
      <c r="D25" s="80">
        <v>222</v>
      </c>
    </row>
    <row r="26" spans="1:7" x14ac:dyDescent="0.3">
      <c r="A26" s="79" t="s">
        <v>16</v>
      </c>
      <c r="B26" s="80">
        <v>1156</v>
      </c>
      <c r="C26" s="80">
        <v>1196.697600977637</v>
      </c>
      <c r="D26" s="80">
        <v>-41</v>
      </c>
    </row>
    <row r="27" spans="1:7" x14ac:dyDescent="0.3">
      <c r="A27" s="77" t="s">
        <v>95</v>
      </c>
      <c r="B27" s="78">
        <v>3981.6700823107917</v>
      </c>
      <c r="C27" s="78">
        <v>3343.3796836289366</v>
      </c>
      <c r="D27" s="78">
        <v>638</v>
      </c>
    </row>
    <row r="28" spans="1:7" x14ac:dyDescent="0.3">
      <c r="A28" s="77" t="s">
        <v>25</v>
      </c>
      <c r="B28" s="78">
        <v>820.52633996322709</v>
      </c>
      <c r="C28" s="78">
        <v>883.15575899066266</v>
      </c>
      <c r="D28" s="78">
        <v>-63</v>
      </c>
    </row>
    <row r="29" spans="1:7" x14ac:dyDescent="0.3">
      <c r="A29" s="77" t="s">
        <v>17</v>
      </c>
      <c r="B29" s="78">
        <v>1960.5344833736128</v>
      </c>
      <c r="C29" s="78">
        <v>2008.888076146666</v>
      </c>
      <c r="D29" s="78">
        <v>-48</v>
      </c>
    </row>
    <row r="30" spans="1:7" x14ac:dyDescent="0.3">
      <c r="A30" s="118"/>
      <c r="B30" s="119"/>
      <c r="C30" s="119"/>
      <c r="D30" s="119"/>
    </row>
    <row r="31" spans="1:7" x14ac:dyDescent="0.3">
      <c r="A31" s="84" t="s">
        <v>21</v>
      </c>
      <c r="B31" s="75">
        <v>22013</v>
      </c>
      <c r="C31" s="75">
        <v>23062.511123394313</v>
      </c>
      <c r="D31" s="85">
        <v>-1049</v>
      </c>
      <c r="E31" s="76"/>
      <c r="F31" s="76"/>
      <c r="G31" s="76"/>
    </row>
    <row r="32" spans="1:7" x14ac:dyDescent="0.3">
      <c r="A32" s="77" t="s">
        <v>112</v>
      </c>
      <c r="B32" s="78">
        <v>267</v>
      </c>
      <c r="C32" s="78">
        <v>4718.5283342387183</v>
      </c>
      <c r="D32" s="78">
        <v>-4451</v>
      </c>
    </row>
    <row r="33" spans="1:7" x14ac:dyDescent="0.3">
      <c r="A33" s="77" t="s">
        <v>22</v>
      </c>
      <c r="B33" s="78">
        <v>304</v>
      </c>
      <c r="C33" s="78">
        <v>278.43273095957397</v>
      </c>
      <c r="D33" s="78">
        <v>26</v>
      </c>
    </row>
    <row r="34" spans="1:7" x14ac:dyDescent="0.3">
      <c r="A34" s="77" t="s">
        <v>23</v>
      </c>
      <c r="B34" s="78">
        <v>2832</v>
      </c>
      <c r="C34" s="78">
        <v>2550.0866514889262</v>
      </c>
      <c r="D34" s="78">
        <v>282</v>
      </c>
    </row>
    <row r="35" spans="1:7" x14ac:dyDescent="0.3">
      <c r="A35" s="77" t="s">
        <v>24</v>
      </c>
      <c r="B35" s="78">
        <v>10539</v>
      </c>
      <c r="C35" s="78">
        <v>10039.142148010505</v>
      </c>
      <c r="D35" s="78">
        <v>500</v>
      </c>
    </row>
    <row r="36" spans="1:7" x14ac:dyDescent="0.3">
      <c r="A36" s="79" t="s">
        <v>25</v>
      </c>
      <c r="B36" s="80">
        <v>672</v>
      </c>
      <c r="C36" s="80">
        <v>351.0521021915913</v>
      </c>
      <c r="D36" s="80">
        <v>321</v>
      </c>
    </row>
    <row r="37" spans="1:7" x14ac:dyDescent="0.3">
      <c r="A37" s="79" t="s">
        <v>26</v>
      </c>
      <c r="B37" s="80">
        <v>817</v>
      </c>
      <c r="C37" s="80">
        <v>781.85175702761978</v>
      </c>
      <c r="D37" s="80">
        <v>35</v>
      </c>
    </row>
    <row r="38" spans="1:7" x14ac:dyDescent="0.3">
      <c r="A38" s="79" t="s">
        <v>27</v>
      </c>
      <c r="B38" s="80">
        <v>9050</v>
      </c>
      <c r="C38" s="80">
        <v>8906.2382887912954</v>
      </c>
      <c r="D38" s="80">
        <v>144</v>
      </c>
    </row>
    <row r="39" spans="1:7" x14ac:dyDescent="0.3">
      <c r="A39" s="77" t="s">
        <v>28</v>
      </c>
      <c r="B39" s="78">
        <v>2678</v>
      </c>
      <c r="C39" s="78">
        <v>2457.0167062667324</v>
      </c>
      <c r="D39" s="78">
        <v>221</v>
      </c>
    </row>
    <row r="40" spans="1:7" x14ac:dyDescent="0.3">
      <c r="A40" s="79" t="s">
        <v>29</v>
      </c>
      <c r="B40" s="80">
        <v>1623</v>
      </c>
      <c r="C40" s="80">
        <v>1679.0136424628199</v>
      </c>
      <c r="D40" s="80">
        <v>-56</v>
      </c>
    </row>
    <row r="41" spans="1:7" x14ac:dyDescent="0.3">
      <c r="A41" s="79" t="s">
        <v>16</v>
      </c>
      <c r="B41" s="80">
        <v>1055</v>
      </c>
      <c r="C41" s="80">
        <v>778.0030638039126</v>
      </c>
      <c r="D41" s="80">
        <v>277</v>
      </c>
    </row>
    <row r="42" spans="1:7" x14ac:dyDescent="0.3">
      <c r="A42" s="77" t="s">
        <v>30</v>
      </c>
      <c r="B42" s="78">
        <v>5393.3862299429111</v>
      </c>
      <c r="C42" s="78">
        <v>3019.3045524298582</v>
      </c>
      <c r="D42" s="78">
        <v>2373</v>
      </c>
    </row>
    <row r="43" spans="1:7" x14ac:dyDescent="0.3">
      <c r="A43" s="121"/>
      <c r="B43" s="119"/>
      <c r="C43" s="119"/>
      <c r="D43" s="119"/>
    </row>
    <row r="44" spans="1:7" x14ac:dyDescent="0.3">
      <c r="A44" s="120"/>
      <c r="B44" s="80"/>
      <c r="C44" s="80"/>
      <c r="D44" s="80"/>
      <c r="E44" s="76"/>
      <c r="F44" s="76"/>
      <c r="G44" s="76"/>
    </row>
    <row r="45" spans="1:7" s="82" customFormat="1" x14ac:dyDescent="0.3">
      <c r="A45" s="122" t="s">
        <v>31</v>
      </c>
      <c r="B45" s="123">
        <v>153788</v>
      </c>
      <c r="C45" s="123">
        <v>150032.61842142991</v>
      </c>
      <c r="D45" s="123">
        <v>3755</v>
      </c>
      <c r="E45" s="81"/>
      <c r="F45" s="81"/>
      <c r="G45" s="81"/>
    </row>
    <row r="46" spans="1:7" x14ac:dyDescent="0.3">
      <c r="B46" s="83"/>
      <c r="C46" s="83"/>
      <c r="D46" s="83"/>
    </row>
    <row r="47" spans="1:7" x14ac:dyDescent="0.3">
      <c r="A47" s="69" t="s">
        <v>32</v>
      </c>
      <c r="B47" s="100" t="s">
        <v>142</v>
      </c>
      <c r="C47" s="100" t="s">
        <v>18</v>
      </c>
      <c r="D47" s="70" t="s">
        <v>19</v>
      </c>
    </row>
    <row r="48" spans="1:7" x14ac:dyDescent="0.3">
      <c r="A48" s="74"/>
      <c r="B48" s="72">
        <v>2024</v>
      </c>
      <c r="C48" s="72">
        <v>2023</v>
      </c>
      <c r="D48" s="73"/>
    </row>
    <row r="49" spans="1:7" s="82" customFormat="1" x14ac:dyDescent="0.3">
      <c r="A49"/>
      <c r="B49"/>
      <c r="C49"/>
      <c r="D49"/>
    </row>
    <row r="50" spans="1:7" x14ac:dyDescent="0.3">
      <c r="A50" s="84" t="s">
        <v>33</v>
      </c>
      <c r="B50" s="124">
        <v>63798</v>
      </c>
      <c r="C50" s="124">
        <v>60291.674615519827</v>
      </c>
      <c r="D50" s="124">
        <v>3506</v>
      </c>
      <c r="E50" s="76"/>
      <c r="F50" s="76"/>
      <c r="G50" s="76"/>
    </row>
    <row r="51" spans="1:7" x14ac:dyDescent="0.3">
      <c r="A51" s="74" t="s">
        <v>34</v>
      </c>
      <c r="B51" s="78">
        <v>46658</v>
      </c>
      <c r="C51" s="78">
        <v>43111.498497031374</v>
      </c>
      <c r="D51" s="78">
        <v>3547</v>
      </c>
    </row>
    <row r="52" spans="1:7" x14ac:dyDescent="0.3">
      <c r="A52" s="79" t="s">
        <v>35</v>
      </c>
      <c r="B52" s="80">
        <v>4817.4742500000002</v>
      </c>
      <c r="C52" s="80">
        <v>4762.7084999999997</v>
      </c>
      <c r="D52" s="80">
        <v>54.76575000000048</v>
      </c>
    </row>
    <row r="53" spans="1:7" x14ac:dyDescent="0.3">
      <c r="A53" s="79" t="s">
        <v>102</v>
      </c>
      <c r="B53" s="80">
        <v>214</v>
      </c>
      <c r="C53" s="80">
        <v>1.7242318092004023</v>
      </c>
      <c r="D53" s="80">
        <v>212</v>
      </c>
    </row>
    <row r="54" spans="1:7" x14ac:dyDescent="0.3">
      <c r="A54" s="79" t="s">
        <v>36</v>
      </c>
      <c r="B54" s="80">
        <v>41832</v>
      </c>
      <c r="C54" s="80">
        <v>37699.798439846505</v>
      </c>
      <c r="D54" s="80">
        <v>4133</v>
      </c>
    </row>
    <row r="55" spans="1:7" x14ac:dyDescent="0.3">
      <c r="A55" s="79" t="s">
        <v>37</v>
      </c>
      <c r="B55" s="80">
        <v>-2321</v>
      </c>
      <c r="C55" s="80">
        <v>-1464.9006552476001</v>
      </c>
      <c r="D55" s="80">
        <v>-856</v>
      </c>
    </row>
    <row r="56" spans="1:7" x14ac:dyDescent="0.3">
      <c r="A56" s="79" t="s">
        <v>38</v>
      </c>
      <c r="B56" s="80">
        <v>-2019</v>
      </c>
      <c r="C56" s="80">
        <v>-2690.6140691343621</v>
      </c>
      <c r="D56" s="80">
        <v>672</v>
      </c>
    </row>
    <row r="57" spans="1:7" x14ac:dyDescent="0.3">
      <c r="A57" s="79" t="s">
        <v>140</v>
      </c>
      <c r="B57" s="80">
        <v>0</v>
      </c>
      <c r="C57" s="80">
        <v>0</v>
      </c>
      <c r="D57" s="80">
        <v>0</v>
      </c>
    </row>
    <row r="58" spans="1:7" x14ac:dyDescent="0.3">
      <c r="A58" s="79" t="s">
        <v>103</v>
      </c>
      <c r="B58" s="80">
        <v>4134</v>
      </c>
      <c r="C58" s="80">
        <v>4802.7820497576304</v>
      </c>
      <c r="D58" s="80">
        <v>-669</v>
      </c>
    </row>
    <row r="59" spans="1:7" s="6" customFormat="1" x14ac:dyDescent="0.3">
      <c r="A59" s="74" t="s">
        <v>39</v>
      </c>
      <c r="B59" s="78">
        <v>8889.1950021575412</v>
      </c>
      <c r="C59" s="78">
        <v>8930.1761184884526</v>
      </c>
      <c r="D59" s="78">
        <v>-41</v>
      </c>
    </row>
    <row r="60" spans="1:7" x14ac:dyDescent="0.3">
      <c r="A60" s="74" t="s">
        <v>104</v>
      </c>
      <c r="B60" s="78">
        <v>8250</v>
      </c>
      <c r="C60" s="78">
        <v>8250</v>
      </c>
      <c r="D60" s="78">
        <v>0</v>
      </c>
    </row>
    <row r="61" spans="1:7" x14ac:dyDescent="0.3">
      <c r="A61" s="74"/>
      <c r="B61" s="78"/>
      <c r="C61" s="78"/>
      <c r="D61" s="78"/>
    </row>
    <row r="62" spans="1:7" s="6" customFormat="1" x14ac:dyDescent="0.3">
      <c r="A62" s="125" t="s">
        <v>40</v>
      </c>
      <c r="B62" s="75">
        <v>60973</v>
      </c>
      <c r="C62" s="75">
        <v>61670.047028983681</v>
      </c>
      <c r="D62" s="75">
        <v>-697</v>
      </c>
    </row>
    <row r="63" spans="1:7" x14ac:dyDescent="0.3">
      <c r="A63" s="126" t="s">
        <v>41</v>
      </c>
      <c r="B63" s="78">
        <v>1127</v>
      </c>
      <c r="C63" s="78">
        <v>1135.9128107184954</v>
      </c>
      <c r="D63" s="78">
        <v>-8</v>
      </c>
      <c r="E63" s="76"/>
      <c r="F63" s="76"/>
      <c r="G63" s="76"/>
    </row>
    <row r="64" spans="1:7" x14ac:dyDescent="0.3">
      <c r="A64" s="126" t="s">
        <v>105</v>
      </c>
      <c r="B64" s="78">
        <v>5366</v>
      </c>
      <c r="C64" s="78">
        <v>6021.3868679356174</v>
      </c>
      <c r="D64" s="78">
        <v>-655</v>
      </c>
    </row>
    <row r="65" spans="1:7" x14ac:dyDescent="0.3">
      <c r="A65" s="127" t="s">
        <v>106</v>
      </c>
      <c r="B65" s="78">
        <v>4689</v>
      </c>
      <c r="C65" s="78">
        <v>4536.4483742046677</v>
      </c>
      <c r="D65" s="78">
        <v>153</v>
      </c>
    </row>
    <row r="66" spans="1:7" s="6" customFormat="1" x14ac:dyDescent="0.3">
      <c r="A66" s="128" t="s">
        <v>42</v>
      </c>
      <c r="B66" s="80">
        <v>1395</v>
      </c>
      <c r="C66" s="80">
        <v>1455.8142025365175</v>
      </c>
      <c r="D66" s="80">
        <v>-60</v>
      </c>
    </row>
    <row r="67" spans="1:7" x14ac:dyDescent="0.3">
      <c r="A67" s="128" t="s">
        <v>43</v>
      </c>
      <c r="B67" s="80">
        <v>3294</v>
      </c>
      <c r="C67" s="80">
        <v>3080.6341716681504</v>
      </c>
      <c r="D67" s="80">
        <v>213</v>
      </c>
    </row>
    <row r="68" spans="1:7" x14ac:dyDescent="0.3">
      <c r="A68" s="127" t="s">
        <v>44</v>
      </c>
      <c r="B68" s="78">
        <v>40444</v>
      </c>
      <c r="C68" s="78">
        <v>41775.10271515137</v>
      </c>
      <c r="D68" s="78">
        <v>-1331</v>
      </c>
    </row>
    <row r="69" spans="1:7" s="6" customFormat="1" x14ac:dyDescent="0.3">
      <c r="A69" s="128" t="s">
        <v>45</v>
      </c>
      <c r="B69" s="80">
        <v>34721</v>
      </c>
      <c r="C69" s="80">
        <v>36318.795958769122</v>
      </c>
      <c r="D69" s="80">
        <v>-1598</v>
      </c>
    </row>
    <row r="70" spans="1:7" s="6" customFormat="1" x14ac:dyDescent="0.3">
      <c r="A70" s="128" t="s">
        <v>46</v>
      </c>
      <c r="B70" s="80">
        <v>535</v>
      </c>
      <c r="C70" s="80">
        <v>560.98997436094407</v>
      </c>
      <c r="D70" s="80">
        <v>-26</v>
      </c>
    </row>
    <row r="71" spans="1:7" s="6" customFormat="1" x14ac:dyDescent="0.3">
      <c r="A71" s="128" t="s">
        <v>16</v>
      </c>
      <c r="B71" s="80">
        <v>1389</v>
      </c>
      <c r="C71" s="80">
        <v>1284.907433343257</v>
      </c>
      <c r="D71" s="80">
        <v>104</v>
      </c>
      <c r="E71" s="5"/>
      <c r="F71" s="5"/>
      <c r="G71" s="5"/>
    </row>
    <row r="72" spans="1:7" s="6" customFormat="1" x14ac:dyDescent="0.3">
      <c r="A72" s="128" t="s">
        <v>47</v>
      </c>
      <c r="B72" s="80">
        <v>2475</v>
      </c>
      <c r="C72" s="80">
        <v>2408.4751821858777</v>
      </c>
      <c r="D72" s="80">
        <v>66</v>
      </c>
    </row>
    <row r="73" spans="1:7" s="6" customFormat="1" x14ac:dyDescent="0.3">
      <c r="A73" s="128" t="s">
        <v>48</v>
      </c>
      <c r="B73" s="80">
        <v>1325</v>
      </c>
      <c r="C73" s="80">
        <v>1201.9341664921672</v>
      </c>
      <c r="D73" s="80">
        <v>123</v>
      </c>
    </row>
    <row r="74" spans="1:7" s="6" customFormat="1" x14ac:dyDescent="0.3">
      <c r="A74" s="127" t="s">
        <v>116</v>
      </c>
      <c r="B74" s="78">
        <v>1332</v>
      </c>
      <c r="C74" s="78">
        <v>435.06416008213472</v>
      </c>
      <c r="D74" s="78">
        <v>897</v>
      </c>
    </row>
    <row r="75" spans="1:7" s="6" customFormat="1" x14ac:dyDescent="0.3">
      <c r="A75" s="127" t="s">
        <v>99</v>
      </c>
      <c r="B75" s="78">
        <v>401</v>
      </c>
      <c r="C75" s="78">
        <v>387.34235102727968</v>
      </c>
      <c r="D75" s="78">
        <v>14</v>
      </c>
    </row>
    <row r="76" spans="1:7" s="6" customFormat="1" x14ac:dyDescent="0.3">
      <c r="A76" s="127" t="s">
        <v>49</v>
      </c>
      <c r="B76" s="78">
        <v>7613</v>
      </c>
      <c r="C76" s="78">
        <v>7378.7897498641223</v>
      </c>
      <c r="D76" s="78">
        <v>234</v>
      </c>
    </row>
    <row r="77" spans="1:7" s="6" customFormat="1" x14ac:dyDescent="0.3">
      <c r="A77" s="121"/>
      <c r="B77" s="119"/>
      <c r="C77" s="119"/>
      <c r="D77" s="119"/>
    </row>
    <row r="78" spans="1:7" x14ac:dyDescent="0.3">
      <c r="A78" s="120"/>
      <c r="B78" s="78"/>
      <c r="C78" s="78"/>
      <c r="D78" s="78"/>
    </row>
    <row r="79" spans="1:7" x14ac:dyDescent="0.3">
      <c r="A79" s="84" t="s">
        <v>50</v>
      </c>
      <c r="B79" s="85">
        <v>29017</v>
      </c>
      <c r="C79" s="85">
        <v>28070.896772407803</v>
      </c>
      <c r="D79" s="85">
        <v>946</v>
      </c>
    </row>
    <row r="80" spans="1:7" x14ac:dyDescent="0.3">
      <c r="A80" s="74" t="s">
        <v>123</v>
      </c>
      <c r="B80" s="78">
        <v>136</v>
      </c>
      <c r="C80" s="78">
        <v>1096.5097428633424</v>
      </c>
      <c r="D80" s="78">
        <v>-960</v>
      </c>
    </row>
    <row r="81" spans="1:7" x14ac:dyDescent="0.3">
      <c r="A81" s="74" t="s">
        <v>106</v>
      </c>
      <c r="B81" s="78">
        <v>906</v>
      </c>
      <c r="C81" s="78">
        <v>919.6526083794962</v>
      </c>
      <c r="D81" s="78">
        <v>-14</v>
      </c>
    </row>
    <row r="82" spans="1:7" s="6" customFormat="1" ht="14.25" customHeight="1" x14ac:dyDescent="0.3">
      <c r="A82" s="79" t="s">
        <v>42</v>
      </c>
      <c r="B82" s="80">
        <v>30</v>
      </c>
      <c r="C82" s="80">
        <v>39.605043198602409</v>
      </c>
      <c r="D82" s="80">
        <v>-9</v>
      </c>
    </row>
    <row r="83" spans="1:7" x14ac:dyDescent="0.3">
      <c r="A83" s="79" t="s">
        <v>43</v>
      </c>
      <c r="B83" s="80">
        <v>876</v>
      </c>
      <c r="C83" s="80">
        <v>880.0475651808938</v>
      </c>
      <c r="D83" s="80">
        <v>-4</v>
      </c>
    </row>
    <row r="84" spans="1:7" x14ac:dyDescent="0.3">
      <c r="A84" s="127" t="s">
        <v>96</v>
      </c>
      <c r="B84" s="78">
        <v>24096</v>
      </c>
      <c r="C84" s="78">
        <v>23119.491635189661</v>
      </c>
      <c r="D84" s="78">
        <v>976</v>
      </c>
    </row>
    <row r="85" spans="1:7" x14ac:dyDescent="0.3">
      <c r="A85" s="128" t="s">
        <v>45</v>
      </c>
      <c r="B85" s="80">
        <v>13486</v>
      </c>
      <c r="C85" s="80">
        <v>11959.294677932732</v>
      </c>
      <c r="D85" s="80">
        <v>1526</v>
      </c>
    </row>
    <row r="86" spans="1:7" x14ac:dyDescent="0.3">
      <c r="A86" s="128" t="s">
        <v>46</v>
      </c>
      <c r="B86" s="80">
        <v>102</v>
      </c>
      <c r="C86" s="80">
        <v>109.9068697695435</v>
      </c>
      <c r="D86" s="80">
        <v>-8</v>
      </c>
    </row>
    <row r="87" spans="1:7" x14ac:dyDescent="0.3">
      <c r="A87" s="128" t="s">
        <v>16</v>
      </c>
      <c r="B87" s="80">
        <v>978</v>
      </c>
      <c r="C87" s="80">
        <v>1351.6745439850754</v>
      </c>
      <c r="D87" s="80">
        <v>-374</v>
      </c>
    </row>
    <row r="88" spans="1:7" x14ac:dyDescent="0.3">
      <c r="A88" s="128" t="s">
        <v>47</v>
      </c>
      <c r="B88" s="80">
        <v>191</v>
      </c>
      <c r="C88" s="80">
        <v>184.0585318975422</v>
      </c>
      <c r="D88" s="80">
        <v>7</v>
      </c>
    </row>
    <row r="89" spans="1:7" x14ac:dyDescent="0.3">
      <c r="A89" s="128" t="s">
        <v>51</v>
      </c>
      <c r="B89" s="80">
        <v>5801</v>
      </c>
      <c r="C89" s="80">
        <v>5111.9267244446655</v>
      </c>
      <c r="D89" s="80">
        <v>689</v>
      </c>
    </row>
    <row r="90" spans="1:7" x14ac:dyDescent="0.3">
      <c r="A90" s="128" t="s">
        <v>48</v>
      </c>
      <c r="B90" s="80">
        <v>3539</v>
      </c>
      <c r="C90" s="80">
        <v>4402.630287160101</v>
      </c>
      <c r="D90" s="80">
        <v>-864</v>
      </c>
    </row>
    <row r="91" spans="1:7" x14ac:dyDescent="0.3">
      <c r="A91" s="74" t="s">
        <v>97</v>
      </c>
      <c r="B91" s="78">
        <v>3879</v>
      </c>
      <c r="C91" s="78">
        <v>2935.2427859753043</v>
      </c>
      <c r="D91" s="78">
        <v>944</v>
      </c>
    </row>
    <row r="92" spans="1:7" x14ac:dyDescent="0.3">
      <c r="A92" s="79" t="s">
        <v>100</v>
      </c>
      <c r="B92" s="80">
        <v>1410</v>
      </c>
      <c r="C92" s="80">
        <v>332.17780443430854</v>
      </c>
      <c r="D92" s="80">
        <v>1078</v>
      </c>
    </row>
    <row r="93" spans="1:7" x14ac:dyDescent="0.3">
      <c r="A93" s="79" t="s">
        <v>52</v>
      </c>
      <c r="B93" s="80">
        <v>1570</v>
      </c>
      <c r="C93" s="80">
        <v>1303.4837931141385</v>
      </c>
      <c r="D93" s="80">
        <v>266</v>
      </c>
    </row>
    <row r="94" spans="1:7" x14ac:dyDescent="0.3">
      <c r="A94" s="79" t="s">
        <v>53</v>
      </c>
      <c r="B94" s="80">
        <v>899</v>
      </c>
      <c r="C94" s="80">
        <v>1299.5811884268574</v>
      </c>
      <c r="D94" s="80">
        <v>-400</v>
      </c>
    </row>
    <row r="95" spans="1:7" x14ac:dyDescent="0.3">
      <c r="A95" s="120"/>
      <c r="B95" s="78"/>
      <c r="C95" s="78"/>
      <c r="D95" s="78"/>
    </row>
    <row r="96" spans="1:7" x14ac:dyDescent="0.3">
      <c r="A96" s="122" t="s">
        <v>54</v>
      </c>
      <c r="B96" s="123">
        <v>153788</v>
      </c>
      <c r="C96" s="123">
        <v>150032.61841691131</v>
      </c>
      <c r="D96" s="123">
        <v>3755</v>
      </c>
      <c r="E96" s="76"/>
      <c r="F96" s="76"/>
      <c r="G96" s="76"/>
    </row>
  </sheetData>
  <pageMargins left="0.70866141732283472" right="0.70866141732283472" top="0.74803149606299213" bottom="0.74803149606299213" header="0.31496062992125984" footer="0.31496062992125984"/>
  <pageSetup paperSize="9" scale="62" orientation="portrait" r:id="rId1"/>
  <headerFooter>
    <oddFooter>&amp;C&amp;1#&amp;"Calibri"&amp;12&amp;K008000Internal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2"/>
  <sheetViews>
    <sheetView showGridLines="0" zoomScale="90" zoomScaleNormal="90" workbookViewId="0">
      <selection activeCell="A46" sqref="A46"/>
    </sheetView>
  </sheetViews>
  <sheetFormatPr baseColWidth="10" defaultColWidth="11.21875" defaultRowHeight="13.8" x14ac:dyDescent="0.3"/>
  <cols>
    <col min="1" max="1" width="55.77734375" style="3" bestFit="1" customWidth="1"/>
    <col min="2" max="2" width="13.21875" style="3" customWidth="1"/>
    <col min="3" max="4" width="13.77734375" style="3" customWidth="1"/>
    <col min="5" max="16384" width="11.21875" style="3"/>
  </cols>
  <sheetData>
    <row r="2" spans="1:8" ht="12.75" customHeight="1" x14ac:dyDescent="0.3"/>
    <row r="3" spans="1:8" ht="12.75" customHeight="1" x14ac:dyDescent="0.3"/>
    <row r="4" spans="1:8" ht="12.75" customHeight="1" x14ac:dyDescent="0.3"/>
    <row r="5" spans="1:8" ht="18" x14ac:dyDescent="0.35">
      <c r="A5" s="1" t="s">
        <v>57</v>
      </c>
      <c r="B5" s="1"/>
      <c r="C5" s="1"/>
      <c r="D5" s="2"/>
    </row>
    <row r="6" spans="1:8" ht="18" x14ac:dyDescent="0.35">
      <c r="A6" s="4">
        <f>+'Balance Sheet'!A6</f>
        <v>45473</v>
      </c>
      <c r="B6" s="1"/>
      <c r="C6" s="1"/>
      <c r="D6" s="2"/>
    </row>
    <row r="7" spans="1:8" ht="18" x14ac:dyDescent="0.35">
      <c r="A7" s="8" t="s">
        <v>56</v>
      </c>
      <c r="B7" s="1"/>
      <c r="C7" s="1"/>
      <c r="D7" s="2"/>
    </row>
    <row r="8" spans="1:8" x14ac:dyDescent="0.3">
      <c r="A8" s="9"/>
      <c r="B8" s="9"/>
      <c r="C8" s="10"/>
      <c r="D8" s="9"/>
    </row>
    <row r="9" spans="1:8" x14ac:dyDescent="0.3">
      <c r="A9" s="9"/>
      <c r="B9" s="9"/>
      <c r="C9" s="11"/>
      <c r="D9" s="12" t="s">
        <v>91</v>
      </c>
    </row>
    <row r="10" spans="1:8" ht="31.95" customHeight="1" x14ac:dyDescent="0.3">
      <c r="A10" s="13"/>
      <c r="B10" s="64" t="s">
        <v>143</v>
      </c>
      <c r="C10" s="64" t="s">
        <v>144</v>
      </c>
      <c r="D10" s="14" t="s">
        <v>0</v>
      </c>
    </row>
    <row r="11" spans="1:8" x14ac:dyDescent="0.3">
      <c r="A11" s="15" t="s">
        <v>58</v>
      </c>
      <c r="B11" s="16">
        <v>22636.958557829767</v>
      </c>
      <c r="C11" s="16">
        <v>26263.178195733472</v>
      </c>
      <c r="D11" s="16">
        <v>-13.807238449506446</v>
      </c>
      <c r="F11" s="35"/>
      <c r="G11" s="35"/>
      <c r="H11" s="35"/>
    </row>
    <row r="12" spans="1:8" x14ac:dyDescent="0.3">
      <c r="A12" s="17" t="s">
        <v>59</v>
      </c>
      <c r="B12" s="18">
        <v>-10147.751797475838</v>
      </c>
      <c r="C12" s="18">
        <v>-14139.607438689225</v>
      </c>
      <c r="D12" s="18">
        <v>-28.231728911304501</v>
      </c>
      <c r="F12" s="35"/>
      <c r="G12" s="35"/>
      <c r="H12" s="35"/>
    </row>
    <row r="13" spans="1:8" x14ac:dyDescent="0.3">
      <c r="A13" s="19" t="s">
        <v>60</v>
      </c>
      <c r="B13" s="20">
        <v>12489.206760353931</v>
      </c>
      <c r="C13" s="20">
        <v>12123.570757044248</v>
      </c>
      <c r="D13" s="24">
        <v>3.0159101690171135</v>
      </c>
      <c r="F13" s="35"/>
      <c r="G13" s="35"/>
      <c r="H13" s="35"/>
    </row>
    <row r="14" spans="1:8" x14ac:dyDescent="0.3">
      <c r="A14" s="15" t="s">
        <v>61</v>
      </c>
      <c r="B14" s="16">
        <v>-1409.3004471492191</v>
      </c>
      <c r="C14" s="16">
        <v>-2905.2394157524564</v>
      </c>
      <c r="D14" s="16">
        <v>-51.491073695755617</v>
      </c>
      <c r="F14" s="35"/>
      <c r="G14" s="35"/>
      <c r="H14" s="35"/>
    </row>
    <row r="15" spans="1:8" x14ac:dyDescent="0.3">
      <c r="A15" s="21" t="s">
        <v>62</v>
      </c>
      <c r="B15" s="22">
        <v>-1893.7488785940445</v>
      </c>
      <c r="C15" s="22">
        <v>-1823.9874868044444</v>
      </c>
      <c r="D15" s="22">
        <v>3.8246639461227541</v>
      </c>
      <c r="F15" s="35"/>
      <c r="G15" s="35"/>
      <c r="H15" s="35"/>
    </row>
    <row r="16" spans="1:8" x14ac:dyDescent="0.3">
      <c r="A16" s="21" t="s">
        <v>63</v>
      </c>
      <c r="B16" s="23">
        <v>451.64975598690671</v>
      </c>
      <c r="C16" s="23">
        <v>407.53922181078372</v>
      </c>
      <c r="D16" s="23">
        <v>10.823629190861798</v>
      </c>
      <c r="F16" s="35"/>
      <c r="G16" s="35"/>
      <c r="H16" s="35"/>
    </row>
    <row r="17" spans="1:8" x14ac:dyDescent="0.3">
      <c r="A17" s="21" t="s">
        <v>64</v>
      </c>
      <c r="B17" s="22">
        <v>-2078.1208917055901</v>
      </c>
      <c r="C17" s="22">
        <v>-1850.043630264463</v>
      </c>
      <c r="D17" s="22">
        <v>12.328209870840915</v>
      </c>
      <c r="F17" s="35"/>
      <c r="G17" s="35"/>
      <c r="H17" s="35"/>
    </row>
    <row r="18" spans="1:8" x14ac:dyDescent="0.3">
      <c r="A18" s="21" t="s">
        <v>101</v>
      </c>
      <c r="B18" s="129">
        <v>2110.919567163513</v>
      </c>
      <c r="C18" s="23">
        <v>361.252479505667</v>
      </c>
      <c r="D18" s="22">
        <v>484.33358576585181</v>
      </c>
      <c r="F18" s="35"/>
      <c r="G18" s="35"/>
      <c r="H18" s="35"/>
    </row>
    <row r="19" spans="1:8" x14ac:dyDescent="0.3">
      <c r="A19" s="15" t="s">
        <v>65</v>
      </c>
      <c r="B19" s="16">
        <v>-1466.2834688027117</v>
      </c>
      <c r="C19" s="16">
        <v>-1657.6070553851073</v>
      </c>
      <c r="D19" s="16">
        <v>-11.54215566112838</v>
      </c>
      <c r="F19" s="35"/>
      <c r="G19" s="35"/>
      <c r="H19" s="35"/>
    </row>
    <row r="20" spans="1:8" x14ac:dyDescent="0.3">
      <c r="A20" s="19" t="s">
        <v>1</v>
      </c>
      <c r="B20" s="24">
        <v>9613.6228444019998</v>
      </c>
      <c r="C20" s="24">
        <v>7560.7242859066846</v>
      </c>
      <c r="D20" s="24">
        <v>27.152141525937562</v>
      </c>
      <c r="F20" s="35"/>
      <c r="G20" s="35"/>
      <c r="H20" s="35"/>
    </row>
    <row r="21" spans="1:8" x14ac:dyDescent="0.3">
      <c r="A21" s="17" t="s">
        <v>66</v>
      </c>
      <c r="B21" s="18">
        <v>-2754.4194512255312</v>
      </c>
      <c r="C21" s="18">
        <v>-2649.6849584504639</v>
      </c>
      <c r="D21" s="18">
        <v>3.9527149233739878</v>
      </c>
      <c r="F21" s="35"/>
      <c r="G21" s="35"/>
      <c r="H21" s="35"/>
    </row>
    <row r="22" spans="1:8" x14ac:dyDescent="0.3">
      <c r="A22" s="19" t="s">
        <v>67</v>
      </c>
      <c r="B22" s="24">
        <v>6859.203393176469</v>
      </c>
      <c r="C22" s="24">
        <v>4911.0393274562211</v>
      </c>
      <c r="D22" s="24">
        <v>39.669078902069018</v>
      </c>
      <c r="F22" s="35"/>
      <c r="G22" s="35"/>
      <c r="H22" s="35"/>
    </row>
    <row r="23" spans="1:8" x14ac:dyDescent="0.3">
      <c r="A23" s="17" t="s">
        <v>68</v>
      </c>
      <c r="B23" s="18">
        <v>-1922.3440399117883</v>
      </c>
      <c r="C23" s="18">
        <v>-1945.8637106129497</v>
      </c>
      <c r="D23" s="18">
        <v>-1.208700823849205</v>
      </c>
      <c r="F23" s="35"/>
      <c r="G23" s="35"/>
      <c r="H23" s="35"/>
    </row>
    <row r="24" spans="1:8" x14ac:dyDescent="0.3">
      <c r="A24" s="17" t="s">
        <v>69</v>
      </c>
      <c r="B24" s="18">
        <v>1074.1902706308679</v>
      </c>
      <c r="C24" s="18">
        <v>818.13389496751097</v>
      </c>
      <c r="D24" s="18">
        <v>31.297612437084666</v>
      </c>
      <c r="F24" s="35"/>
      <c r="G24" s="35"/>
      <c r="H24" s="35"/>
    </row>
    <row r="25" spans="1:8" x14ac:dyDescent="0.3">
      <c r="A25" s="15" t="s">
        <v>70</v>
      </c>
      <c r="B25" s="16">
        <v>-848.15376928092041</v>
      </c>
      <c r="C25" s="16">
        <v>-1127.7298156454387</v>
      </c>
      <c r="D25" s="16">
        <v>-24.791048572614645</v>
      </c>
      <c r="F25" s="35"/>
      <c r="G25" s="35"/>
      <c r="H25" s="35"/>
    </row>
    <row r="26" spans="1:8" x14ac:dyDescent="0.3">
      <c r="A26" s="15" t="s">
        <v>71</v>
      </c>
      <c r="B26" s="16">
        <v>1.1368135067492975</v>
      </c>
      <c r="C26" s="16">
        <v>-5.6329290165098005</v>
      </c>
      <c r="D26" s="16">
        <v>-120.1815698976032</v>
      </c>
      <c r="F26" s="35"/>
      <c r="G26" s="35"/>
      <c r="H26" s="35"/>
    </row>
    <row r="27" spans="1:8" x14ac:dyDescent="0.3">
      <c r="A27" s="19" t="s">
        <v>72</v>
      </c>
      <c r="B27" s="24">
        <v>6012.186437402298</v>
      </c>
      <c r="C27" s="24">
        <v>3777.6765827942722</v>
      </c>
      <c r="D27" s="99">
        <v>59.150374724646312</v>
      </c>
      <c r="F27" s="35"/>
      <c r="G27" s="35"/>
      <c r="H27" s="35"/>
    </row>
    <row r="28" spans="1:8" x14ac:dyDescent="0.3">
      <c r="A28" s="17" t="s">
        <v>73</v>
      </c>
      <c r="B28" s="18">
        <v>-1609.2379255750172</v>
      </c>
      <c r="C28" s="18">
        <v>-1015.7602932224039</v>
      </c>
      <c r="D28" s="18">
        <v>58.426937567116489</v>
      </c>
      <c r="F28" s="35"/>
      <c r="G28" s="35"/>
      <c r="H28" s="35"/>
    </row>
    <row r="29" spans="1:8" x14ac:dyDescent="0.3">
      <c r="A29" s="17" t="s">
        <v>74</v>
      </c>
      <c r="B29" s="18">
        <v>-269.03355220799898</v>
      </c>
      <c r="C29" s="18">
        <v>-241.23885764888223</v>
      </c>
      <c r="D29" s="18">
        <v>11.521649053558074</v>
      </c>
      <c r="F29" s="35"/>
      <c r="G29" s="35"/>
      <c r="H29" s="35"/>
    </row>
    <row r="30" spans="1:8" x14ac:dyDescent="0.3">
      <c r="A30" s="19" t="s">
        <v>75</v>
      </c>
      <c r="B30" s="24">
        <v>4133.9149596192819</v>
      </c>
      <c r="C30" s="24">
        <v>2520.6774319229862</v>
      </c>
      <c r="D30" s="24">
        <v>64.000157547551879</v>
      </c>
      <c r="F30" s="35"/>
      <c r="G30" s="35"/>
      <c r="H30" s="35"/>
    </row>
    <row r="31" spans="1:8" ht="12" customHeight="1" x14ac:dyDescent="0.3"/>
    <row r="32" spans="1:8" x14ac:dyDescent="0.3">
      <c r="A32" s="62"/>
    </row>
  </sheetData>
  <pageMargins left="0.7" right="0.7" top="0.75" bottom="0.75" header="0.3" footer="0.3"/>
  <pageSetup paperSize="9" scale="99" orientation="portrait" r:id="rId1"/>
  <headerFooter>
    <oddFooter>&amp;C&amp;1#&amp;"Calibri"&amp;12&amp;K008000Internal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52"/>
  <sheetViews>
    <sheetView showGridLines="0" zoomScale="90" zoomScaleNormal="90" workbookViewId="0">
      <selection activeCell="B33" sqref="B33:E49"/>
    </sheetView>
  </sheetViews>
  <sheetFormatPr baseColWidth="10" defaultColWidth="11.21875" defaultRowHeight="13.8" x14ac:dyDescent="0.3"/>
  <cols>
    <col min="1" max="1" width="36.21875" style="3" bestFit="1" customWidth="1"/>
    <col min="2" max="2" width="12.21875" style="3" bestFit="1" customWidth="1"/>
    <col min="3" max="3" width="18.21875" style="3" customWidth="1"/>
    <col min="4" max="4" width="14.21875" style="3" customWidth="1"/>
    <col min="5" max="5" width="13.77734375" style="3" customWidth="1"/>
    <col min="6" max="16384" width="11.21875" style="3"/>
  </cols>
  <sheetData>
    <row r="2" spans="1:5" ht="12.75" customHeight="1" x14ac:dyDescent="0.3"/>
    <row r="3" spans="1:5" ht="12.75" customHeight="1" x14ac:dyDescent="0.3"/>
    <row r="4" spans="1:5" ht="18.75" customHeight="1" x14ac:dyDescent="0.35">
      <c r="E4" s="25"/>
    </row>
    <row r="5" spans="1:5" ht="18.75" customHeight="1" x14ac:dyDescent="0.35">
      <c r="C5" s="59" t="s">
        <v>85</v>
      </c>
      <c r="D5" s="59"/>
      <c r="E5" s="25"/>
    </row>
    <row r="6" spans="1:5" ht="18" x14ac:dyDescent="0.35">
      <c r="A6" s="30" t="s">
        <v>3</v>
      </c>
      <c r="C6" s="27">
        <f>+'Balance Sheet'!A6</f>
        <v>45473</v>
      </c>
      <c r="D6" s="27"/>
      <c r="E6" s="26"/>
    </row>
    <row r="7" spans="1:5" ht="18" x14ac:dyDescent="0.35">
      <c r="B7" s="25"/>
      <c r="C7" s="26" t="s">
        <v>56</v>
      </c>
      <c r="D7" s="26"/>
      <c r="E7" s="25"/>
    </row>
    <row r="8" spans="1:5" ht="18" x14ac:dyDescent="0.35">
      <c r="A8" s="41"/>
      <c r="B8" s="42"/>
      <c r="C8" s="42"/>
      <c r="D8" s="42"/>
      <c r="E8" s="42"/>
    </row>
    <row r="9" spans="1:5" x14ac:dyDescent="0.3">
      <c r="A9" s="43"/>
      <c r="B9" s="44"/>
      <c r="C9" s="44"/>
      <c r="D9" s="44"/>
      <c r="E9" s="12" t="s">
        <v>91</v>
      </c>
    </row>
    <row r="10" spans="1:5" ht="34.200000000000003" customHeight="1" x14ac:dyDescent="0.3">
      <c r="A10" s="45" t="s">
        <v>145</v>
      </c>
      <c r="B10" s="46" t="s">
        <v>117</v>
      </c>
      <c r="C10" s="47" t="s">
        <v>133</v>
      </c>
      <c r="D10" s="47" t="s">
        <v>83</v>
      </c>
      <c r="E10" s="47" t="s">
        <v>135</v>
      </c>
    </row>
    <row r="11" spans="1:5" x14ac:dyDescent="0.3">
      <c r="A11" s="48" t="s">
        <v>76</v>
      </c>
      <c r="B11" s="104">
        <v>9695.6078895876963</v>
      </c>
      <c r="C11" s="104">
        <v>13275.624731443932</v>
      </c>
      <c r="D11" s="104">
        <v>23.707853782165603</v>
      </c>
      <c r="E11" s="104">
        <v>-357.98191698402536</v>
      </c>
    </row>
    <row r="12" spans="1:5" x14ac:dyDescent="0.3">
      <c r="A12" s="48" t="s">
        <v>77</v>
      </c>
      <c r="B12" s="104">
        <v>-4140.6891188881345</v>
      </c>
      <c r="C12" s="104">
        <v>-6324.0690541178628</v>
      </c>
      <c r="D12" s="104">
        <v>-13.946624094000001</v>
      </c>
      <c r="E12" s="104">
        <v>330.95299962416107</v>
      </c>
    </row>
    <row r="13" spans="1:5" x14ac:dyDescent="0.3">
      <c r="A13" s="49" t="s">
        <v>60</v>
      </c>
      <c r="B13" s="20">
        <v>5554.9187706995626</v>
      </c>
      <c r="C13" s="20">
        <v>6951.5556773260651</v>
      </c>
      <c r="D13" s="20">
        <v>9.7612296881656029</v>
      </c>
      <c r="E13" s="20">
        <v>-27.028917359864341</v>
      </c>
    </row>
    <row r="14" spans="1:5" x14ac:dyDescent="0.3">
      <c r="A14" s="48" t="s">
        <v>61</v>
      </c>
      <c r="B14" s="104">
        <v>-1768.3360277279073</v>
      </c>
      <c r="C14" s="104">
        <v>310.91833026474188</v>
      </c>
      <c r="D14" s="104">
        <v>1.4393166935130994</v>
      </c>
      <c r="E14" s="104">
        <v>46.677933620433222</v>
      </c>
    </row>
    <row r="15" spans="1:5" x14ac:dyDescent="0.3">
      <c r="A15" s="50" t="s">
        <v>62</v>
      </c>
      <c r="B15" s="104">
        <v>-1104.1834431815585</v>
      </c>
      <c r="C15" s="104">
        <v>-556.05684950155</v>
      </c>
      <c r="D15" s="104">
        <v>-5.8899902529622006</v>
      </c>
      <c r="E15" s="104">
        <v>-227.61859565797417</v>
      </c>
    </row>
    <row r="16" spans="1:5" x14ac:dyDescent="0.3">
      <c r="A16" s="50" t="s">
        <v>63</v>
      </c>
      <c r="B16" s="104">
        <v>330.40723480486503</v>
      </c>
      <c r="C16" s="104">
        <v>113.99002069122861</v>
      </c>
      <c r="D16" s="104">
        <v>0</v>
      </c>
      <c r="E16" s="104">
        <v>7.2525004908130235</v>
      </c>
    </row>
    <row r="17" spans="1:5" x14ac:dyDescent="0.3">
      <c r="A17" s="50" t="s">
        <v>64</v>
      </c>
      <c r="B17" s="104">
        <v>-1284.2991887064027</v>
      </c>
      <c r="C17" s="104">
        <v>-1103.2276545929471</v>
      </c>
      <c r="D17" s="104">
        <v>-2.7348094385246995</v>
      </c>
      <c r="E17" s="104">
        <v>312.14076103228064</v>
      </c>
    </row>
    <row r="18" spans="1:5" x14ac:dyDescent="0.3">
      <c r="A18" s="50" t="s">
        <v>101</v>
      </c>
      <c r="B18" s="104">
        <v>289.7393693551889</v>
      </c>
      <c r="C18" s="104">
        <v>1856.212813668011</v>
      </c>
      <c r="D18" s="104">
        <v>10.064116385</v>
      </c>
      <c r="E18" s="104">
        <v>-45.096732244686805</v>
      </c>
    </row>
    <row r="19" spans="1:5" x14ac:dyDescent="0.3">
      <c r="A19" s="48" t="s">
        <v>65</v>
      </c>
      <c r="B19" s="104">
        <v>-517.16235817085339</v>
      </c>
      <c r="C19" s="104">
        <v>-939.71833970726482</v>
      </c>
      <c r="D19" s="104">
        <v>-0.59063722519689998</v>
      </c>
      <c r="E19" s="104">
        <v>-8.8121336993967052</v>
      </c>
    </row>
    <row r="20" spans="1:5" x14ac:dyDescent="0.3">
      <c r="A20" s="49" t="s">
        <v>1</v>
      </c>
      <c r="B20" s="24">
        <v>3269.4203848008015</v>
      </c>
      <c r="C20" s="24">
        <v>6322.7556678835417</v>
      </c>
      <c r="D20" s="24">
        <v>10.609909156481802</v>
      </c>
      <c r="E20" s="24">
        <v>10.83688256117218</v>
      </c>
    </row>
    <row r="21" spans="1:5" x14ac:dyDescent="0.3">
      <c r="A21" s="48" t="s">
        <v>78</v>
      </c>
      <c r="B21" s="104">
        <v>-1258.8805335364875</v>
      </c>
      <c r="C21" s="104">
        <v>-1422.6822946489808</v>
      </c>
      <c r="D21" s="104">
        <v>-5.4633891652741005</v>
      </c>
      <c r="E21" s="104">
        <v>-67.393233874789587</v>
      </c>
    </row>
    <row r="22" spans="1:5" x14ac:dyDescent="0.3">
      <c r="A22" s="49" t="s">
        <v>67</v>
      </c>
      <c r="B22" s="24">
        <v>2010.5398512643139</v>
      </c>
      <c r="C22" s="24">
        <v>4900.0733732345625</v>
      </c>
      <c r="D22" s="24">
        <v>5.1465199912077004</v>
      </c>
      <c r="E22" s="24">
        <v>-56.556351313617419</v>
      </c>
    </row>
    <row r="23" spans="1:5" x14ac:dyDescent="0.3">
      <c r="A23" s="48" t="s">
        <v>79</v>
      </c>
      <c r="B23" s="104">
        <v>-694.03841038458143</v>
      </c>
      <c r="C23" s="104">
        <v>-104.7596146447647</v>
      </c>
      <c r="D23" s="104">
        <v>9.3724404999881994</v>
      </c>
      <c r="E23" s="104">
        <v>-58.728184751562544</v>
      </c>
    </row>
    <row r="24" spans="1:5" x14ac:dyDescent="0.3">
      <c r="A24" s="48" t="s">
        <v>80</v>
      </c>
      <c r="B24" s="104">
        <v>22.029520585087297</v>
      </c>
      <c r="C24" s="104">
        <v>-6.3178056053078002</v>
      </c>
      <c r="D24" s="104">
        <v>-12.575049442561802</v>
      </c>
      <c r="E24" s="104">
        <v>-1.9998520304684</v>
      </c>
    </row>
    <row r="25" spans="1:5" x14ac:dyDescent="0.3">
      <c r="A25" s="49" t="s">
        <v>81</v>
      </c>
      <c r="B25" s="24">
        <v>1338.5309614648199</v>
      </c>
      <c r="C25" s="24">
        <v>4788.9959529844891</v>
      </c>
      <c r="D25" s="24">
        <v>1.9439110486340978</v>
      </c>
      <c r="E25" s="24">
        <v>-117.28438809564847</v>
      </c>
    </row>
    <row r="26" spans="1:5" x14ac:dyDescent="0.3">
      <c r="A26" s="48" t="s">
        <v>82</v>
      </c>
      <c r="B26" s="104">
        <v>-473.14576555858298</v>
      </c>
      <c r="C26" s="104">
        <v>-1450.0577598230475</v>
      </c>
      <c r="D26" s="104">
        <v>-3.5463005802000001</v>
      </c>
      <c r="E26" s="104">
        <v>48.47834817881418</v>
      </c>
    </row>
    <row r="27" spans="1:5" x14ac:dyDescent="0.3">
      <c r="A27" s="51" t="s">
        <v>75</v>
      </c>
      <c r="B27" s="52">
        <v>865.38519590623696</v>
      </c>
      <c r="C27" s="52">
        <v>3338.938193161443</v>
      </c>
      <c r="D27" s="52">
        <v>-1.6023895315659025</v>
      </c>
      <c r="E27" s="52">
        <v>-68.80603991683428</v>
      </c>
    </row>
    <row r="29" spans="1:5" x14ac:dyDescent="0.3">
      <c r="A29" s="117" t="s">
        <v>132</v>
      </c>
    </row>
    <row r="30" spans="1:5" ht="18" x14ac:dyDescent="0.35">
      <c r="C30" s="39"/>
      <c r="D30" s="39"/>
    </row>
    <row r="31" spans="1:5" x14ac:dyDescent="0.3">
      <c r="E31" s="12" t="s">
        <v>91</v>
      </c>
    </row>
    <row r="32" spans="1:5" s="53" customFormat="1" ht="32.25" customHeight="1" x14ac:dyDescent="0.3">
      <c r="A32" s="45" t="s">
        <v>146</v>
      </c>
      <c r="B32" s="46" t="s">
        <v>117</v>
      </c>
      <c r="C32" s="47" t="s">
        <v>113</v>
      </c>
      <c r="D32" s="47" t="s">
        <v>83</v>
      </c>
      <c r="E32" s="47" t="s">
        <v>84</v>
      </c>
    </row>
    <row r="33" spans="1:5" s="53" customFormat="1" x14ac:dyDescent="0.3">
      <c r="A33" s="54" t="s">
        <v>76</v>
      </c>
      <c r="B33" s="104">
        <v>9340.0638814105005</v>
      </c>
      <c r="C33" s="104">
        <v>17271.843797160571</v>
      </c>
      <c r="D33" s="104">
        <v>21.148590421320502</v>
      </c>
      <c r="E33" s="104">
        <v>-369.87807325891407</v>
      </c>
    </row>
    <row r="34" spans="1:5" s="53" customFormat="1" x14ac:dyDescent="0.3">
      <c r="A34" s="54" t="s">
        <v>77</v>
      </c>
      <c r="B34" s="104">
        <v>-4178.7642618083873</v>
      </c>
      <c r="C34" s="104">
        <v>-10289.982900451299</v>
      </c>
      <c r="D34" s="104">
        <v>-9.4446415500000001</v>
      </c>
      <c r="E34" s="104">
        <v>338.58436512046308</v>
      </c>
    </row>
    <row r="35" spans="1:5" s="53" customFormat="1" x14ac:dyDescent="0.3">
      <c r="A35" s="55" t="s">
        <v>60</v>
      </c>
      <c r="B35" s="24">
        <v>5161.2996196021122</v>
      </c>
      <c r="C35" s="24">
        <v>6981.8608967092714</v>
      </c>
      <c r="D35" s="24">
        <v>11.703948871320502</v>
      </c>
      <c r="E35" s="24">
        <v>-31.293708138456569</v>
      </c>
    </row>
    <row r="36" spans="1:5" s="53" customFormat="1" x14ac:dyDescent="0.3">
      <c r="A36" s="56" t="s">
        <v>61</v>
      </c>
      <c r="B36" s="104">
        <v>-1521.0675967125439</v>
      </c>
      <c r="C36" s="104">
        <v>-1383.4396073150147</v>
      </c>
      <c r="D36" s="104">
        <v>-7.1148111275374006</v>
      </c>
      <c r="E36" s="104">
        <v>6.3825994026395492</v>
      </c>
    </row>
    <row r="37" spans="1:5" s="53" customFormat="1" x14ac:dyDescent="0.3">
      <c r="A37" s="57" t="s">
        <v>62</v>
      </c>
      <c r="B37" s="104">
        <v>-1013.6663562443264</v>
      </c>
      <c r="C37" s="104">
        <v>-540.04690029238225</v>
      </c>
      <c r="D37" s="104">
        <v>-5.3175768326425992</v>
      </c>
      <c r="E37" s="104">
        <v>-264.95665343509324</v>
      </c>
    </row>
    <row r="38" spans="1:5" s="53" customFormat="1" x14ac:dyDescent="0.3">
      <c r="A38" s="57" t="s">
        <v>63</v>
      </c>
      <c r="B38" s="104">
        <v>303.64279816732784</v>
      </c>
      <c r="C38" s="104">
        <v>99.365015497109297</v>
      </c>
      <c r="D38" s="104">
        <v>0</v>
      </c>
      <c r="E38" s="104">
        <v>4.5314081463465534</v>
      </c>
    </row>
    <row r="39" spans="1:5" s="53" customFormat="1" x14ac:dyDescent="0.3">
      <c r="A39" s="57" t="s">
        <v>64</v>
      </c>
      <c r="B39" s="104">
        <v>-1052.4860036071727</v>
      </c>
      <c r="C39" s="104">
        <v>-1084.7864108082676</v>
      </c>
      <c r="D39" s="104">
        <v>-1.9114346548948</v>
      </c>
      <c r="E39" s="104">
        <v>289.14021880587256</v>
      </c>
    </row>
    <row r="40" spans="1:5" s="53" customFormat="1" x14ac:dyDescent="0.3">
      <c r="A40" s="57" t="s">
        <v>101</v>
      </c>
      <c r="B40" s="104">
        <v>241.44196497162741</v>
      </c>
      <c r="C40" s="104">
        <v>142.02868828852573</v>
      </c>
      <c r="D40" s="104">
        <v>0.11420036</v>
      </c>
      <c r="E40" s="104">
        <v>-22.332374114486157</v>
      </c>
    </row>
    <row r="41" spans="1:5" s="53" customFormat="1" x14ac:dyDescent="0.3">
      <c r="A41" s="56" t="s">
        <v>65</v>
      </c>
      <c r="B41" s="104">
        <v>-513.1018152767607</v>
      </c>
      <c r="C41" s="104">
        <v>-1140.115481947073</v>
      </c>
      <c r="D41" s="104">
        <v>-0.518809187</v>
      </c>
      <c r="E41" s="104">
        <v>-3.8321112812585145</v>
      </c>
    </row>
    <row r="42" spans="1:5" s="53" customFormat="1" x14ac:dyDescent="0.3">
      <c r="A42" s="55" t="s">
        <v>1</v>
      </c>
      <c r="B42" s="24">
        <v>3127.1302076128077</v>
      </c>
      <c r="C42" s="24">
        <v>4458.3058074471865</v>
      </c>
      <c r="D42" s="24">
        <v>4.0703285567831022</v>
      </c>
      <c r="E42" s="24">
        <v>-28.743220017075451</v>
      </c>
    </row>
    <row r="43" spans="1:5" s="53" customFormat="1" x14ac:dyDescent="0.3">
      <c r="A43" s="56" t="s">
        <v>78</v>
      </c>
      <c r="B43" s="38">
        <v>-1254.5250386724435</v>
      </c>
      <c r="C43" s="38">
        <v>-1334.7160390258164</v>
      </c>
      <c r="D43" s="38">
        <v>-4.7114599404111006</v>
      </c>
      <c r="E43" s="22">
        <v>-55.732420811793176</v>
      </c>
    </row>
    <row r="44" spans="1:5" s="53" customFormat="1" x14ac:dyDescent="0.3">
      <c r="A44" s="55" t="s">
        <v>67</v>
      </c>
      <c r="B44" s="24">
        <v>1872.6051689403644</v>
      </c>
      <c r="C44" s="24">
        <v>3123.5897684213687</v>
      </c>
      <c r="D44" s="24">
        <v>-0.64113138362799782</v>
      </c>
      <c r="E44" s="24">
        <v>-84.475640828868634</v>
      </c>
    </row>
    <row r="45" spans="1:5" s="53" customFormat="1" x14ac:dyDescent="0.3">
      <c r="A45" s="56" t="s">
        <v>79</v>
      </c>
      <c r="B45" s="104">
        <v>-660.20896031876066</v>
      </c>
      <c r="C45" s="104">
        <v>-308.90024224341192</v>
      </c>
      <c r="D45" s="104">
        <v>5.4342370357267988</v>
      </c>
      <c r="E45" s="104">
        <v>-164.05485011899333</v>
      </c>
    </row>
    <row r="46" spans="1:5" s="53" customFormat="1" x14ac:dyDescent="0.3">
      <c r="A46" s="56" t="s">
        <v>80</v>
      </c>
      <c r="B46" s="104">
        <v>8.6715139554847998</v>
      </c>
      <c r="C46" s="104">
        <v>-1.7235538443270015</v>
      </c>
      <c r="D46" s="104">
        <v>-12.585419182963699</v>
      </c>
      <c r="E46" s="104">
        <v>4.5300552960998173E-3</v>
      </c>
    </row>
    <row r="47" spans="1:5" s="53" customFormat="1" x14ac:dyDescent="0.3">
      <c r="A47" s="55" t="s">
        <v>81</v>
      </c>
      <c r="B47" s="24">
        <v>1221.0677225770885</v>
      </c>
      <c r="C47" s="24">
        <v>2812.9659723336304</v>
      </c>
      <c r="D47" s="24">
        <v>-7.792313530864897</v>
      </c>
      <c r="E47" s="24">
        <v>-248.52596089256559</v>
      </c>
    </row>
    <row r="48" spans="1:5" s="53" customFormat="1" x14ac:dyDescent="0.3">
      <c r="A48" s="56" t="s">
        <v>82</v>
      </c>
      <c r="B48" s="104">
        <v>-406.53413098454183</v>
      </c>
      <c r="C48" s="104">
        <v>-902.54324572701569</v>
      </c>
      <c r="D48" s="104">
        <v>-1.60060329286</v>
      </c>
      <c r="E48" s="104">
        <v>53.678829133131515</v>
      </c>
    </row>
    <row r="49" spans="1:5" s="53" customFormat="1" x14ac:dyDescent="0.3">
      <c r="A49" s="55" t="s">
        <v>75</v>
      </c>
      <c r="B49" s="24">
        <v>814.53359159254671</v>
      </c>
      <c r="C49" s="24">
        <v>1910.3838889135991</v>
      </c>
      <c r="D49" s="24">
        <v>-9.3929168237248977</v>
      </c>
      <c r="E49" s="24">
        <v>-194.84713175943409</v>
      </c>
    </row>
    <row r="50" spans="1:5" s="53" customFormat="1" ht="9.6" customHeight="1" x14ac:dyDescent="0.3"/>
    <row r="51" spans="1:5" s="53" customFormat="1" x14ac:dyDescent="0.3">
      <c r="A51" s="105"/>
    </row>
    <row r="52" spans="1:5" s="53" customFormat="1" x14ac:dyDescent="0.3"/>
  </sheetData>
  <pageMargins left="0.7" right="0.7" top="0.75" bottom="0.75" header="0.3" footer="0.3"/>
  <pageSetup paperSize="9" scale="81" orientation="portrait" r:id="rId1"/>
  <headerFooter>
    <oddFooter>&amp;C&amp;1#&amp;"Calibri"&amp;12&amp;K008000Internal Use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51"/>
  <sheetViews>
    <sheetView showGridLines="0" zoomScale="90" zoomScaleNormal="90" workbookViewId="0">
      <selection activeCell="F39" sqref="F39"/>
    </sheetView>
  </sheetViews>
  <sheetFormatPr baseColWidth="10" defaultColWidth="11.21875" defaultRowHeight="13.8" x14ac:dyDescent="0.3"/>
  <cols>
    <col min="1" max="1" width="40.44140625" style="3" customWidth="1"/>
    <col min="2" max="2" width="15.77734375" style="3" bestFit="1" customWidth="1"/>
    <col min="3" max="3" width="15.21875" style="3" bestFit="1" customWidth="1"/>
    <col min="4" max="4" width="15.21875" style="3" customWidth="1"/>
    <col min="5" max="5" width="11.21875" style="3" customWidth="1"/>
    <col min="6" max="16384" width="11.21875" style="3"/>
  </cols>
  <sheetData>
    <row r="2" spans="1:7" ht="12.75" customHeight="1" x14ac:dyDescent="0.3"/>
    <row r="3" spans="1:7" ht="12.75" customHeight="1" x14ac:dyDescent="0.3"/>
    <row r="4" spans="1:7" ht="12.75" customHeight="1" x14ac:dyDescent="0.3"/>
    <row r="5" spans="1:7" ht="18" x14ac:dyDescent="0.35">
      <c r="B5" s="26" t="s">
        <v>90</v>
      </c>
    </row>
    <row r="6" spans="1:7" ht="18" x14ac:dyDescent="0.35">
      <c r="B6" s="28">
        <f>+'Balance Sheet'!A6</f>
        <v>45473</v>
      </c>
    </row>
    <row r="7" spans="1:7" ht="18" x14ac:dyDescent="0.35">
      <c r="B7" s="26" t="s">
        <v>56</v>
      </c>
    </row>
    <row r="8" spans="1:7" x14ac:dyDescent="0.3">
      <c r="B8" s="32"/>
      <c r="E8" s="12" t="s">
        <v>91</v>
      </c>
    </row>
    <row r="9" spans="1:7" x14ac:dyDescent="0.3">
      <c r="A9" s="60" t="s">
        <v>136</v>
      </c>
      <c r="B9" s="40" t="s">
        <v>86</v>
      </c>
      <c r="C9" s="40" t="s">
        <v>87</v>
      </c>
      <c r="D9" s="40" t="s">
        <v>88</v>
      </c>
      <c r="E9" s="40" t="s">
        <v>89</v>
      </c>
      <c r="F9" s="35"/>
    </row>
    <row r="10" spans="1:7" x14ac:dyDescent="0.3">
      <c r="A10" s="34" t="s">
        <v>76</v>
      </c>
      <c r="B10" s="106">
        <v>985.54482446000009</v>
      </c>
      <c r="C10" s="106">
        <v>963.34081222243026</v>
      </c>
      <c r="D10" s="106">
        <v>3224.2798173961169</v>
      </c>
      <c r="E10" s="106">
        <v>4523.0102455796305</v>
      </c>
      <c r="F10" s="35"/>
      <c r="G10" s="35"/>
    </row>
    <row r="11" spans="1:7" x14ac:dyDescent="0.3">
      <c r="A11" s="34" t="s">
        <v>77</v>
      </c>
      <c r="B11" s="106">
        <v>-0.73919978000000008</v>
      </c>
      <c r="C11" s="106">
        <v>-37.303082476275101</v>
      </c>
      <c r="D11" s="106">
        <v>-1082.2183650878567</v>
      </c>
      <c r="E11" s="106">
        <v>-3020.4284715440026</v>
      </c>
      <c r="F11" s="35"/>
      <c r="G11" s="35"/>
    </row>
    <row r="12" spans="1:7" x14ac:dyDescent="0.3">
      <c r="A12" s="36" t="s">
        <v>60</v>
      </c>
      <c r="B12" s="107">
        <v>984.80562468000005</v>
      </c>
      <c r="C12" s="107">
        <v>926.03772974615526</v>
      </c>
      <c r="D12" s="107">
        <v>2142.06145230826</v>
      </c>
      <c r="E12" s="107">
        <v>1502.5817740356274</v>
      </c>
      <c r="F12" s="35"/>
      <c r="G12" s="35"/>
    </row>
    <row r="13" spans="1:7" x14ac:dyDescent="0.3">
      <c r="A13" s="34" t="s">
        <v>61</v>
      </c>
      <c r="B13" s="106">
        <v>-129.69884276999997</v>
      </c>
      <c r="C13" s="106">
        <v>-151.38120146907534</v>
      </c>
      <c r="D13" s="106">
        <v>-1114.9492337868371</v>
      </c>
      <c r="E13" s="106">
        <v>-372.87455977247527</v>
      </c>
      <c r="F13" s="35"/>
      <c r="G13" s="35"/>
    </row>
    <row r="14" spans="1:7" x14ac:dyDescent="0.3">
      <c r="A14" s="37" t="s">
        <v>62</v>
      </c>
      <c r="B14" s="104">
        <v>-148.44531272999998</v>
      </c>
      <c r="C14" s="104">
        <v>-166.43252388855143</v>
      </c>
      <c r="D14" s="104">
        <v>-537.79261890882265</v>
      </c>
      <c r="E14" s="104">
        <v>-251.5129876541846</v>
      </c>
      <c r="F14" s="35"/>
      <c r="G14" s="35"/>
    </row>
    <row r="15" spans="1:7" x14ac:dyDescent="0.3">
      <c r="A15" s="37" t="s">
        <v>63</v>
      </c>
      <c r="B15" s="104">
        <v>62.338854740000002</v>
      </c>
      <c r="C15" s="104">
        <v>99.348951673600993</v>
      </c>
      <c r="D15" s="104">
        <v>168.283804408984</v>
      </c>
      <c r="E15" s="104">
        <v>0</v>
      </c>
      <c r="F15" s="35"/>
      <c r="G15" s="35"/>
    </row>
    <row r="16" spans="1:7" x14ac:dyDescent="0.3">
      <c r="A16" s="37" t="s">
        <v>64</v>
      </c>
      <c r="B16" s="104">
        <v>-151.3204705</v>
      </c>
      <c r="C16" s="104">
        <v>-114.3184819141222</v>
      </c>
      <c r="D16" s="104">
        <v>-800.94160527602219</v>
      </c>
      <c r="E16" s="104">
        <v>-217.85081710445851</v>
      </c>
      <c r="F16" s="35"/>
      <c r="G16" s="35"/>
    </row>
    <row r="17" spans="1:7" x14ac:dyDescent="0.3">
      <c r="A17" s="37" t="s">
        <v>101</v>
      </c>
      <c r="B17" s="104">
        <v>107.72808572</v>
      </c>
      <c r="C17" s="104">
        <v>30.020852659997303</v>
      </c>
      <c r="D17" s="104">
        <v>55.501185989023703</v>
      </c>
      <c r="E17" s="104">
        <v>96.48924498616789</v>
      </c>
      <c r="F17" s="35"/>
      <c r="G17" s="35"/>
    </row>
    <row r="18" spans="1:7" x14ac:dyDescent="0.3">
      <c r="A18" s="34" t="s">
        <v>65</v>
      </c>
      <c r="B18" s="104">
        <v>-40.649729960000002</v>
      </c>
      <c r="C18" s="104">
        <v>-66.071149373568304</v>
      </c>
      <c r="D18" s="104">
        <v>-405.77142015403808</v>
      </c>
      <c r="E18" s="104">
        <v>-4.6700586832469009</v>
      </c>
      <c r="F18" s="35"/>
      <c r="G18" s="35"/>
    </row>
    <row r="19" spans="1:7" x14ac:dyDescent="0.3">
      <c r="A19" s="36" t="s">
        <v>1</v>
      </c>
      <c r="B19" s="107">
        <v>814.45705195000005</v>
      </c>
      <c r="C19" s="107">
        <v>708.58537890351147</v>
      </c>
      <c r="D19" s="107">
        <v>621.34079836738454</v>
      </c>
      <c r="E19" s="107">
        <v>1125.0371555799054</v>
      </c>
      <c r="F19" s="35"/>
      <c r="G19" s="35"/>
    </row>
    <row r="20" spans="1:7" x14ac:dyDescent="0.3">
      <c r="A20" s="34" t="s">
        <v>78</v>
      </c>
      <c r="B20" s="106">
        <v>-337.49123635000001</v>
      </c>
      <c r="C20" s="106">
        <v>-191.01562380206599</v>
      </c>
      <c r="D20" s="106">
        <v>-432.6293222801275</v>
      </c>
      <c r="E20" s="106">
        <v>-297.74435110429403</v>
      </c>
      <c r="F20" s="35"/>
      <c r="G20" s="35"/>
    </row>
    <row r="21" spans="1:7" x14ac:dyDescent="0.3">
      <c r="A21" s="36" t="s">
        <v>67</v>
      </c>
      <c r="B21" s="107">
        <v>476.96581559999998</v>
      </c>
      <c r="C21" s="107">
        <v>517.56975510144548</v>
      </c>
      <c r="D21" s="107">
        <v>188.7114760872571</v>
      </c>
      <c r="E21" s="107">
        <v>827.29280447561155</v>
      </c>
      <c r="F21" s="35"/>
      <c r="G21" s="35"/>
    </row>
    <row r="22" spans="1:7" x14ac:dyDescent="0.3">
      <c r="A22" s="34" t="s">
        <v>79</v>
      </c>
      <c r="B22" s="106">
        <v>-52.290377070000005</v>
      </c>
      <c r="C22" s="106">
        <v>-161.57376458557351</v>
      </c>
      <c r="D22" s="106">
        <v>-64.063398994604484</v>
      </c>
      <c r="E22" s="106">
        <v>-416.11086973440337</v>
      </c>
      <c r="F22" s="35"/>
      <c r="G22" s="35"/>
    </row>
    <row r="23" spans="1:7" x14ac:dyDescent="0.3">
      <c r="A23" s="34" t="s">
        <v>80</v>
      </c>
      <c r="B23" s="106">
        <v>0</v>
      </c>
      <c r="C23" s="104">
        <v>1.253874293E-3</v>
      </c>
      <c r="D23" s="106">
        <v>8.5016835723839002</v>
      </c>
      <c r="E23" s="104">
        <v>13.5265831384104</v>
      </c>
      <c r="F23" s="35"/>
      <c r="G23" s="35"/>
    </row>
    <row r="24" spans="1:7" x14ac:dyDescent="0.3">
      <c r="A24" s="36" t="s">
        <v>81</v>
      </c>
      <c r="B24" s="107">
        <v>424.67543852999995</v>
      </c>
      <c r="C24" s="107">
        <v>355.99724439016501</v>
      </c>
      <c r="D24" s="107">
        <v>133.1497606650365</v>
      </c>
      <c r="E24" s="107">
        <v>424.70851787961851</v>
      </c>
      <c r="F24" s="35"/>
      <c r="G24" s="35"/>
    </row>
    <row r="25" spans="1:7" x14ac:dyDescent="0.3">
      <c r="A25" s="34" t="s">
        <v>82</v>
      </c>
      <c r="B25" s="106">
        <v>-80.732553940900019</v>
      </c>
      <c r="C25" s="106">
        <v>-92.462585123416304</v>
      </c>
      <c r="D25" s="106">
        <v>-53.207288799504099</v>
      </c>
      <c r="E25" s="106">
        <v>-246.74333769476263</v>
      </c>
      <c r="F25" s="35"/>
      <c r="G25" s="35"/>
    </row>
    <row r="26" spans="1:7" x14ac:dyDescent="0.3">
      <c r="A26" s="36" t="s">
        <v>75</v>
      </c>
      <c r="B26" s="107">
        <v>343.94288458909989</v>
      </c>
      <c r="C26" s="107">
        <v>263.53465926674869</v>
      </c>
      <c r="D26" s="107">
        <v>79.942471865532411</v>
      </c>
      <c r="E26" s="107">
        <v>177.96518018485591</v>
      </c>
      <c r="F26" s="35"/>
      <c r="G26" s="35"/>
    </row>
    <row r="27" spans="1:7" x14ac:dyDescent="0.3">
      <c r="E27" s="35"/>
      <c r="F27" s="35"/>
    </row>
    <row r="28" spans="1:7" x14ac:dyDescent="0.3">
      <c r="B28" s="130"/>
      <c r="C28" s="130"/>
      <c r="D28" s="130"/>
      <c r="E28" s="130"/>
      <c r="F28" s="35"/>
    </row>
    <row r="29" spans="1:7" ht="12.75" customHeight="1" x14ac:dyDescent="0.3">
      <c r="B29" s="130"/>
      <c r="C29" s="130"/>
      <c r="D29" s="130"/>
      <c r="E29" s="130"/>
      <c r="F29" s="35"/>
    </row>
    <row r="30" spans="1:7" x14ac:dyDescent="0.3">
      <c r="B30" s="32"/>
      <c r="E30" s="12" t="s">
        <v>91</v>
      </c>
      <c r="F30" s="35"/>
    </row>
    <row r="31" spans="1:7" x14ac:dyDescent="0.3">
      <c r="A31" s="60" t="s">
        <v>130</v>
      </c>
      <c r="B31" s="40" t="s">
        <v>86</v>
      </c>
      <c r="C31" s="40" t="s">
        <v>87</v>
      </c>
      <c r="D31" s="40" t="s">
        <v>88</v>
      </c>
      <c r="E31" s="40" t="s">
        <v>89</v>
      </c>
      <c r="F31" s="35"/>
    </row>
    <row r="32" spans="1:7" x14ac:dyDescent="0.3">
      <c r="A32" s="34" t="s">
        <v>76</v>
      </c>
      <c r="B32" s="106">
        <v>1011.61842859</v>
      </c>
      <c r="C32" s="106">
        <v>842.95278204793135</v>
      </c>
      <c r="D32" s="106">
        <v>3087.1292680992965</v>
      </c>
      <c r="E32" s="106">
        <v>4398.3634026732716</v>
      </c>
      <c r="F32" s="35"/>
      <c r="G32" s="35"/>
    </row>
    <row r="33" spans="1:7" x14ac:dyDescent="0.3">
      <c r="A33" s="34" t="s">
        <v>77</v>
      </c>
      <c r="B33" s="106">
        <v>-3.17499435</v>
      </c>
      <c r="C33" s="106">
        <v>-66.787018329337201</v>
      </c>
      <c r="D33" s="106">
        <v>-1182.1442285476103</v>
      </c>
      <c r="E33" s="106">
        <v>-2926.6580205814398</v>
      </c>
      <c r="F33" s="35"/>
      <c r="G33" s="35"/>
    </row>
    <row r="34" spans="1:7" x14ac:dyDescent="0.3">
      <c r="A34" s="36" t="s">
        <v>60</v>
      </c>
      <c r="B34" s="107">
        <v>1008.44343424</v>
      </c>
      <c r="C34" s="107">
        <v>776.16576371859412</v>
      </c>
      <c r="D34" s="107">
        <v>1904.985039551686</v>
      </c>
      <c r="E34" s="107">
        <v>1471.7053820918318</v>
      </c>
      <c r="F34" s="35"/>
      <c r="G34" s="35"/>
    </row>
    <row r="35" spans="1:7" x14ac:dyDescent="0.3">
      <c r="A35" s="34" t="s">
        <v>61</v>
      </c>
      <c r="B35" s="106">
        <v>-112.16273511999998</v>
      </c>
      <c r="C35" s="106">
        <v>-132.14335600731752</v>
      </c>
      <c r="D35" s="106">
        <v>-891.51210792886116</v>
      </c>
      <c r="E35" s="106">
        <v>-385.2493976563652</v>
      </c>
      <c r="F35" s="35"/>
      <c r="G35" s="35"/>
    </row>
    <row r="36" spans="1:7" x14ac:dyDescent="0.3">
      <c r="A36" s="37" t="s">
        <v>62</v>
      </c>
      <c r="B36" s="104">
        <v>-151.83373606000001</v>
      </c>
      <c r="C36" s="104">
        <v>-138.29660491358061</v>
      </c>
      <c r="D36" s="104">
        <v>-487.44490848462391</v>
      </c>
      <c r="E36" s="104">
        <v>-236.09110678612191</v>
      </c>
      <c r="F36" s="35"/>
      <c r="G36" s="35"/>
    </row>
    <row r="37" spans="1:7" x14ac:dyDescent="0.3">
      <c r="A37" s="37" t="s">
        <v>63</v>
      </c>
      <c r="B37" s="104">
        <v>73.670930430000013</v>
      </c>
      <c r="C37" s="104">
        <v>84.344427472415106</v>
      </c>
      <c r="D37" s="104">
        <v>145.62744026491271</v>
      </c>
      <c r="E37" s="104">
        <v>0</v>
      </c>
      <c r="F37" s="35"/>
      <c r="G37" s="35"/>
    </row>
    <row r="38" spans="1:7" x14ac:dyDescent="0.3">
      <c r="A38" s="37" t="s">
        <v>64</v>
      </c>
      <c r="B38" s="104">
        <v>-137.71321576</v>
      </c>
      <c r="C38" s="104">
        <v>-108.6787982409284</v>
      </c>
      <c r="D38" s="104">
        <v>-600.858950046313</v>
      </c>
      <c r="E38" s="104">
        <v>-205.23503955993121</v>
      </c>
      <c r="F38" s="35"/>
      <c r="G38" s="35"/>
    </row>
    <row r="39" spans="1:7" x14ac:dyDescent="0.3">
      <c r="A39" s="37" t="s">
        <v>101</v>
      </c>
      <c r="B39" s="104">
        <v>103.71328627</v>
      </c>
      <c r="C39" s="104">
        <v>30.487619674776401</v>
      </c>
      <c r="D39" s="104">
        <v>51.164310337163101</v>
      </c>
      <c r="E39" s="104">
        <v>56.076748689687896</v>
      </c>
      <c r="F39" s="35"/>
      <c r="G39" s="35"/>
    </row>
    <row r="40" spans="1:7" x14ac:dyDescent="0.3">
      <c r="A40" s="34" t="s">
        <v>65</v>
      </c>
      <c r="B40" s="104">
        <v>-50.842783250000004</v>
      </c>
      <c r="C40" s="104">
        <v>-61.175516505494301</v>
      </c>
      <c r="D40" s="104">
        <v>-396.45895929047782</v>
      </c>
      <c r="E40" s="104">
        <v>-4.624556230788599</v>
      </c>
      <c r="F40" s="35"/>
      <c r="G40" s="35"/>
    </row>
    <row r="41" spans="1:7" x14ac:dyDescent="0.3">
      <c r="A41" s="36" t="s">
        <v>1</v>
      </c>
      <c r="B41" s="107">
        <v>845.43791586999998</v>
      </c>
      <c r="C41" s="107">
        <v>582.8468912057823</v>
      </c>
      <c r="D41" s="107">
        <v>617.01397233234707</v>
      </c>
      <c r="E41" s="107">
        <v>1081.8314282046781</v>
      </c>
      <c r="F41" s="35"/>
      <c r="G41" s="35"/>
    </row>
    <row r="42" spans="1:7" x14ac:dyDescent="0.3">
      <c r="A42" s="34" t="s">
        <v>78</v>
      </c>
      <c r="B42" s="106">
        <v>-327.62125960000003</v>
      </c>
      <c r="C42" s="106">
        <v>-200.74989976250271</v>
      </c>
      <c r="D42" s="106">
        <v>-440.13215937384132</v>
      </c>
      <c r="E42" s="106">
        <v>-286.02171993609943</v>
      </c>
      <c r="F42" s="35"/>
      <c r="G42" s="35"/>
    </row>
    <row r="43" spans="1:7" x14ac:dyDescent="0.3">
      <c r="A43" s="36" t="s">
        <v>67</v>
      </c>
      <c r="B43" s="107">
        <v>517.81665626999995</v>
      </c>
      <c r="C43" s="107">
        <v>382.09699144327959</v>
      </c>
      <c r="D43" s="107">
        <v>176.88181295850575</v>
      </c>
      <c r="E43" s="107">
        <v>795.80970826857867</v>
      </c>
      <c r="F43" s="35"/>
      <c r="G43" s="35"/>
    </row>
    <row r="44" spans="1:7" x14ac:dyDescent="0.3">
      <c r="A44" s="34" t="s">
        <v>79</v>
      </c>
      <c r="B44" s="106">
        <v>-38.064250099999995</v>
      </c>
      <c r="C44" s="106">
        <v>-136.85638908648713</v>
      </c>
      <c r="D44" s="106">
        <v>-71.973102371248288</v>
      </c>
      <c r="E44" s="106">
        <v>-413.31521876102533</v>
      </c>
      <c r="F44" s="35"/>
      <c r="G44" s="35"/>
    </row>
    <row r="45" spans="1:7" x14ac:dyDescent="0.3">
      <c r="A45" s="34" t="s">
        <v>80</v>
      </c>
      <c r="B45" s="106">
        <v>1.2544123289810001</v>
      </c>
      <c r="C45" s="106">
        <v>-5.4732332600000002E-5</v>
      </c>
      <c r="D45" s="106">
        <v>7.4171563588364009</v>
      </c>
      <c r="E45" s="106">
        <v>0</v>
      </c>
      <c r="F45" s="35"/>
      <c r="G45" s="35"/>
    </row>
    <row r="46" spans="1:7" x14ac:dyDescent="0.3">
      <c r="A46" s="36" t="s">
        <v>81</v>
      </c>
      <c r="B46" s="107">
        <v>481.00681849898098</v>
      </c>
      <c r="C46" s="107">
        <v>245.24054762445991</v>
      </c>
      <c r="D46" s="107">
        <v>112.32586694609387</v>
      </c>
      <c r="E46" s="107">
        <v>382.49448950755328</v>
      </c>
      <c r="F46" s="35"/>
      <c r="G46" s="35"/>
    </row>
    <row r="47" spans="1:7" x14ac:dyDescent="0.3">
      <c r="A47" s="34" t="s">
        <v>82</v>
      </c>
      <c r="B47" s="106">
        <v>-89.516122292736981</v>
      </c>
      <c r="C47" s="106">
        <v>-60.918013567004998</v>
      </c>
      <c r="D47" s="106">
        <v>-45.994159758523601</v>
      </c>
      <c r="E47" s="106">
        <v>-210.10583536627621</v>
      </c>
      <c r="F47" s="35"/>
      <c r="G47" s="35"/>
    </row>
    <row r="48" spans="1:7" x14ac:dyDescent="0.3">
      <c r="A48" s="36" t="s">
        <v>75</v>
      </c>
      <c r="B48" s="107">
        <v>391.49069620624397</v>
      </c>
      <c r="C48" s="107">
        <v>184.3225340574549</v>
      </c>
      <c r="D48" s="107">
        <v>66.33170718757026</v>
      </c>
      <c r="E48" s="107">
        <v>172.3886541412771</v>
      </c>
      <c r="F48" s="35"/>
      <c r="G48" s="35"/>
    </row>
    <row r="49" spans="1:5" ht="6.75" customHeight="1" x14ac:dyDescent="0.3"/>
    <row r="50" spans="1:5" x14ac:dyDescent="0.3">
      <c r="A50" s="62"/>
      <c r="B50" s="130"/>
      <c r="C50" s="130"/>
      <c r="D50" s="130"/>
      <c r="E50" s="130"/>
    </row>
    <row r="51" spans="1:5" x14ac:dyDescent="0.3">
      <c r="B51" s="130"/>
      <c r="C51" s="130"/>
      <c r="D51" s="130"/>
      <c r="E51" s="130"/>
    </row>
  </sheetData>
  <pageMargins left="0.7" right="0.7" top="0.75" bottom="0.75" header="0.3" footer="0.3"/>
  <pageSetup paperSize="9" orientation="portrait" r:id="rId1"/>
  <headerFooter>
    <oddFooter>&amp;C&amp;1#&amp;"Calibri"&amp;12&amp;K008000Internal Use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51"/>
  <sheetViews>
    <sheetView showGridLines="0" zoomScale="90" zoomScaleNormal="90" workbookViewId="0">
      <selection activeCell="I49" sqref="I49"/>
    </sheetView>
  </sheetViews>
  <sheetFormatPr baseColWidth="10" defaultColWidth="11.21875" defaultRowHeight="13.8" x14ac:dyDescent="0.3"/>
  <cols>
    <col min="1" max="1" width="43.21875" style="3" bestFit="1" customWidth="1"/>
    <col min="2" max="2" width="11.21875" style="3" customWidth="1"/>
    <col min="3" max="3" width="13.21875" style="3" customWidth="1"/>
    <col min="4" max="7" width="11.21875" style="3" customWidth="1"/>
    <col min="8" max="16384" width="11.21875" style="3"/>
  </cols>
  <sheetData>
    <row r="2" spans="1:11" ht="12.75" customHeight="1" x14ac:dyDescent="0.3"/>
    <row r="3" spans="1:11" ht="12.75" customHeight="1" x14ac:dyDescent="0.3"/>
    <row r="4" spans="1:11" ht="12.75" customHeight="1" x14ac:dyDescent="0.3"/>
    <row r="5" spans="1:11" ht="18" x14ac:dyDescent="0.35">
      <c r="B5" s="2"/>
      <c r="C5" s="26" t="s">
        <v>114</v>
      </c>
    </row>
    <row r="6" spans="1:11" ht="18" x14ac:dyDescent="0.35">
      <c r="B6" s="28"/>
      <c r="C6" s="28">
        <f>+'Balance Sheet'!A6</f>
        <v>45473</v>
      </c>
    </row>
    <row r="7" spans="1:11" ht="18" x14ac:dyDescent="0.35">
      <c r="B7" s="2"/>
      <c r="C7" s="26" t="s">
        <v>56</v>
      </c>
    </row>
    <row r="8" spans="1:11" x14ac:dyDescent="0.3">
      <c r="B8" s="32"/>
      <c r="C8" s="32"/>
      <c r="G8" s="12" t="s">
        <v>91</v>
      </c>
    </row>
    <row r="9" spans="1:11" x14ac:dyDescent="0.3">
      <c r="A9" s="61" t="str">
        <f>+Businesses!A10</f>
        <v>June 2024</v>
      </c>
      <c r="B9" s="33" t="s">
        <v>131</v>
      </c>
      <c r="C9" s="33" t="s">
        <v>87</v>
      </c>
      <c r="D9" s="33" t="s">
        <v>88</v>
      </c>
      <c r="E9" s="33" t="s">
        <v>2</v>
      </c>
      <c r="F9" s="33" t="s">
        <v>89</v>
      </c>
      <c r="G9" s="33" t="s">
        <v>124</v>
      </c>
    </row>
    <row r="10" spans="1:11" x14ac:dyDescent="0.3">
      <c r="A10" s="34" t="s">
        <v>76</v>
      </c>
      <c r="B10" s="106">
        <v>7224.6060572000988</v>
      </c>
      <c r="C10" s="106">
        <v>3366.5647400776024</v>
      </c>
      <c r="D10" s="106">
        <v>792.30205951206017</v>
      </c>
      <c r="E10" s="106">
        <v>952.46532849026585</v>
      </c>
      <c r="F10" s="106">
        <v>311.48537632181933</v>
      </c>
      <c r="G10" s="106">
        <v>858.12918030691117</v>
      </c>
      <c r="I10" s="35"/>
      <c r="J10" s="35"/>
      <c r="K10" s="35"/>
    </row>
    <row r="11" spans="1:11" x14ac:dyDescent="0.3">
      <c r="A11" s="34" t="s">
        <v>77</v>
      </c>
      <c r="B11" s="106">
        <v>-3550.739353826184</v>
      </c>
      <c r="C11" s="106">
        <v>-1773.7541411458092</v>
      </c>
      <c r="D11" s="106">
        <v>-117.1250055619609</v>
      </c>
      <c r="E11" s="106">
        <v>-579.51309206290659</v>
      </c>
      <c r="F11" s="106">
        <v>-117.8611790371327</v>
      </c>
      <c r="G11" s="106">
        <v>-415.50510191244075</v>
      </c>
    </row>
    <row r="12" spans="1:11" x14ac:dyDescent="0.3">
      <c r="A12" s="36" t="s">
        <v>60</v>
      </c>
      <c r="B12" s="107">
        <v>3673.8667033739162</v>
      </c>
      <c r="C12" s="107">
        <v>1592.810598931793</v>
      </c>
      <c r="D12" s="107">
        <v>675.17705395009932</v>
      </c>
      <c r="E12" s="107">
        <v>372.95223642735925</v>
      </c>
      <c r="F12" s="107">
        <v>193.6241972846866</v>
      </c>
      <c r="G12" s="107">
        <v>442.62407839447036</v>
      </c>
      <c r="H12" s="58"/>
    </row>
    <row r="13" spans="1:11" x14ac:dyDescent="0.3">
      <c r="A13" s="34" t="s">
        <v>61</v>
      </c>
      <c r="B13" s="106">
        <v>-546.1739654788804</v>
      </c>
      <c r="C13" s="106">
        <v>-372.88658829647807</v>
      </c>
      <c r="D13" s="106">
        <v>-175.24276671124693</v>
      </c>
      <c r="E13" s="106">
        <v>1570.9681077703535</v>
      </c>
      <c r="F13" s="106">
        <v>-42.5220109324652</v>
      </c>
      <c r="G13" s="106">
        <v>-121.98907956279947</v>
      </c>
      <c r="H13" s="58"/>
    </row>
    <row r="14" spans="1:11" x14ac:dyDescent="0.3">
      <c r="A14" s="37" t="s">
        <v>62</v>
      </c>
      <c r="B14" s="104">
        <v>-234.54678824269996</v>
      </c>
      <c r="C14" s="104">
        <v>-94.398379178159203</v>
      </c>
      <c r="D14" s="104">
        <v>-118.56206679887421</v>
      </c>
      <c r="E14" s="104">
        <v>-33.262780371720808</v>
      </c>
      <c r="F14" s="104">
        <v>-19.417283544697099</v>
      </c>
      <c r="G14" s="104">
        <v>-55.540803055398499</v>
      </c>
      <c r="H14" s="58"/>
    </row>
    <row r="15" spans="1:11" x14ac:dyDescent="0.3">
      <c r="A15" s="37" t="s">
        <v>63</v>
      </c>
      <c r="B15" s="104">
        <v>35.3154231583</v>
      </c>
      <c r="C15" s="104">
        <v>22.503849001916596</v>
      </c>
      <c r="D15" s="104">
        <v>25.634456458976999</v>
      </c>
      <c r="E15" s="104">
        <v>3.7529643130562</v>
      </c>
      <c r="F15" s="104">
        <v>0.8856666648407</v>
      </c>
      <c r="G15" s="104">
        <v>19.531977870425802</v>
      </c>
      <c r="H15" s="58"/>
    </row>
    <row r="16" spans="1:11" x14ac:dyDescent="0.3">
      <c r="A16" s="37" t="s">
        <v>64</v>
      </c>
      <c r="B16" s="104">
        <v>-480.5928947496169</v>
      </c>
      <c r="C16" s="104">
        <v>-325.8739117619541</v>
      </c>
      <c r="D16" s="104">
        <v>-116.92828937877501</v>
      </c>
      <c r="E16" s="104">
        <v>-110.6043945236016</v>
      </c>
      <c r="F16" s="104">
        <v>-24.104831614123199</v>
      </c>
      <c r="G16" s="104">
        <v>-84.150609222286292</v>
      </c>
      <c r="H16" s="58"/>
    </row>
    <row r="17" spans="1:9" x14ac:dyDescent="0.3">
      <c r="A17" s="37" t="s">
        <v>101</v>
      </c>
      <c r="B17" s="104">
        <v>133.65029435513651</v>
      </c>
      <c r="C17" s="104">
        <v>24.881853641718703</v>
      </c>
      <c r="D17" s="104">
        <v>34.613133007425297</v>
      </c>
      <c r="E17" s="104">
        <v>1711.0823183526195</v>
      </c>
      <c r="F17" s="104">
        <v>0.11443756151439999</v>
      </c>
      <c r="G17" s="104">
        <v>-1.8296451555405002</v>
      </c>
      <c r="H17" s="58"/>
    </row>
    <row r="18" spans="1:9" x14ac:dyDescent="0.3">
      <c r="A18" s="34" t="s">
        <v>65</v>
      </c>
      <c r="B18" s="104">
        <v>-641.66337791615683</v>
      </c>
      <c r="C18" s="104">
        <v>-229.74613640082271</v>
      </c>
      <c r="D18" s="104">
        <v>-55.420426315546493</v>
      </c>
      <c r="E18" s="104">
        <v>-6.0138146611829999</v>
      </c>
      <c r="F18" s="104">
        <v>-0.54170176120939995</v>
      </c>
      <c r="G18" s="104">
        <v>-6.3346896623464009</v>
      </c>
      <c r="H18" s="58"/>
    </row>
    <row r="19" spans="1:9" x14ac:dyDescent="0.3">
      <c r="A19" s="36" t="s">
        <v>1</v>
      </c>
      <c r="B19" s="107">
        <v>2486.0293599788788</v>
      </c>
      <c r="C19" s="107">
        <v>990.17787423449226</v>
      </c>
      <c r="D19" s="107">
        <v>444.51386092330586</v>
      </c>
      <c r="E19" s="107">
        <v>1937.9065295365297</v>
      </c>
      <c r="F19" s="107">
        <v>150.56048459101203</v>
      </c>
      <c r="G19" s="107">
        <v>314.30030916932452</v>
      </c>
      <c r="H19" s="58"/>
    </row>
    <row r="20" spans="1:9" x14ac:dyDescent="0.3">
      <c r="A20" s="34" t="s">
        <v>78</v>
      </c>
      <c r="B20" s="106">
        <v>-535.50205483679474</v>
      </c>
      <c r="C20" s="106">
        <v>-333.4529458767704</v>
      </c>
      <c r="D20" s="106">
        <v>-312.10916470045754</v>
      </c>
      <c r="E20" s="106">
        <v>-54.479539703916103</v>
      </c>
      <c r="F20" s="106">
        <v>-60.009764680854495</v>
      </c>
      <c r="G20" s="106">
        <v>-129.47916555848758</v>
      </c>
      <c r="H20" s="58"/>
    </row>
    <row r="21" spans="1:9" x14ac:dyDescent="0.3">
      <c r="A21" s="36" t="s">
        <v>67</v>
      </c>
      <c r="B21" s="107">
        <v>1950.5273051420841</v>
      </c>
      <c r="C21" s="107">
        <v>656.72492835772186</v>
      </c>
      <c r="D21" s="107">
        <v>132.40469622284832</v>
      </c>
      <c r="E21" s="107">
        <v>1883.4269898326138</v>
      </c>
      <c r="F21" s="107">
        <v>90.550719910157525</v>
      </c>
      <c r="G21" s="107">
        <v>184.82114361083688</v>
      </c>
      <c r="H21" s="58"/>
    </row>
    <row r="22" spans="1:9" x14ac:dyDescent="0.3">
      <c r="A22" s="34" t="s">
        <v>79</v>
      </c>
      <c r="B22" s="106">
        <v>-61.282324560136011</v>
      </c>
      <c r="C22" s="106">
        <v>7.6003397340010848</v>
      </c>
      <c r="D22" s="106">
        <v>-46.6630543836188</v>
      </c>
      <c r="E22" s="106">
        <v>50.666783581607831</v>
      </c>
      <c r="F22" s="106">
        <v>-19.8778177107015</v>
      </c>
      <c r="G22" s="106">
        <v>-32.261268395917284</v>
      </c>
      <c r="H22" s="58"/>
    </row>
    <row r="23" spans="1:9" x14ac:dyDescent="0.3">
      <c r="A23" s="34" t="s">
        <v>80</v>
      </c>
      <c r="B23" s="106">
        <v>-5.7551687650037007</v>
      </c>
      <c r="C23" s="106">
        <v>0.1248060691411</v>
      </c>
      <c r="D23" s="106">
        <v>-2.9304600332058999</v>
      </c>
      <c r="E23" s="106">
        <v>0</v>
      </c>
      <c r="F23" s="106">
        <v>1.1271827408767998</v>
      </c>
      <c r="G23" s="106">
        <v>-0.88854840711609995</v>
      </c>
      <c r="H23" s="58"/>
    </row>
    <row r="24" spans="1:9" x14ac:dyDescent="0.3">
      <c r="A24" s="36" t="s">
        <v>81</v>
      </c>
      <c r="B24" s="107">
        <v>1883.4898118169442</v>
      </c>
      <c r="C24" s="107">
        <v>664.45007416086412</v>
      </c>
      <c r="D24" s="107">
        <v>82.811181806023612</v>
      </c>
      <c r="E24" s="107">
        <v>1934.0937734142215</v>
      </c>
      <c r="F24" s="107">
        <v>71.800084940332823</v>
      </c>
      <c r="G24" s="107">
        <v>151.6713268078035</v>
      </c>
      <c r="H24" s="58"/>
    </row>
    <row r="25" spans="1:9" x14ac:dyDescent="0.3">
      <c r="A25" s="34" t="s">
        <v>82</v>
      </c>
      <c r="B25" s="106">
        <v>-483.88993395754159</v>
      </c>
      <c r="C25" s="106">
        <v>-234.71175503412618</v>
      </c>
      <c r="D25" s="106">
        <v>-7.7151098766473973</v>
      </c>
      <c r="E25" s="106">
        <v>-627.28637536261556</v>
      </c>
      <c r="F25" s="106">
        <v>-39.610104207091908</v>
      </c>
      <c r="G25" s="106">
        <v>-57.474687489777494</v>
      </c>
      <c r="H25" s="58"/>
    </row>
    <row r="26" spans="1:9" x14ac:dyDescent="0.3">
      <c r="A26" s="36" t="s">
        <v>75</v>
      </c>
      <c r="B26" s="107">
        <v>1399.5998778594026</v>
      </c>
      <c r="C26" s="107">
        <v>429.73831912673791</v>
      </c>
      <c r="D26" s="107">
        <v>75.096071929376222</v>
      </c>
      <c r="E26" s="107">
        <v>1306.8073980516056</v>
      </c>
      <c r="F26" s="107">
        <v>32.189980733240915</v>
      </c>
      <c r="G26" s="107">
        <v>94.196639318026016</v>
      </c>
      <c r="H26" s="58"/>
    </row>
    <row r="27" spans="1:9" ht="5.55" customHeight="1" x14ac:dyDescent="0.3"/>
    <row r="28" spans="1:9" x14ac:dyDescent="0.3">
      <c r="A28" s="7"/>
    </row>
    <row r="29" spans="1:9" ht="18" x14ac:dyDescent="0.35">
      <c r="A29" s="117" t="s">
        <v>134</v>
      </c>
      <c r="B29" s="28"/>
      <c r="C29" s="39"/>
    </row>
    <row r="30" spans="1:9" x14ac:dyDescent="0.3">
      <c r="B30" s="32"/>
      <c r="G30" s="12" t="s">
        <v>91</v>
      </c>
    </row>
    <row r="31" spans="1:9" x14ac:dyDescent="0.3">
      <c r="A31" s="61" t="s">
        <v>138</v>
      </c>
      <c r="B31" s="33" t="s">
        <v>86</v>
      </c>
      <c r="C31" s="33" t="s">
        <v>87</v>
      </c>
      <c r="D31" s="33" t="s">
        <v>88</v>
      </c>
      <c r="E31" s="33" t="s">
        <v>2</v>
      </c>
      <c r="F31" s="33" t="s">
        <v>89</v>
      </c>
      <c r="G31" s="33" t="s">
        <v>124</v>
      </c>
    </row>
    <row r="32" spans="1:9" x14ac:dyDescent="0.3">
      <c r="A32" s="34" t="s">
        <v>76</v>
      </c>
      <c r="B32" s="106">
        <v>8373.5576817100009</v>
      </c>
      <c r="C32" s="106">
        <v>5950.950112612356</v>
      </c>
      <c r="D32" s="106">
        <v>728.44757868655017</v>
      </c>
      <c r="E32" s="106">
        <v>1511.0787999444235</v>
      </c>
      <c r="F32" s="106">
        <v>341.06313193036038</v>
      </c>
      <c r="G32" s="106">
        <v>440.84373038061693</v>
      </c>
      <c r="I32" s="35"/>
    </row>
    <row r="33" spans="1:9" x14ac:dyDescent="0.3">
      <c r="A33" s="34" t="s">
        <v>77</v>
      </c>
      <c r="B33" s="106">
        <v>-4795.0981532998994</v>
      </c>
      <c r="C33" s="106">
        <v>-4242.4090871012831</v>
      </c>
      <c r="D33" s="106">
        <v>-121.85948312337921</v>
      </c>
      <c r="E33" s="106">
        <v>-925.89689070025952</v>
      </c>
      <c r="F33" s="106">
        <v>-144.86116586911331</v>
      </c>
      <c r="G33" s="106">
        <v>-133.79498608736179</v>
      </c>
      <c r="I33" s="35"/>
    </row>
    <row r="34" spans="1:9" x14ac:dyDescent="0.3">
      <c r="A34" s="36" t="s">
        <v>60</v>
      </c>
      <c r="B34" s="107">
        <v>3578.459528410101</v>
      </c>
      <c r="C34" s="107">
        <v>1708.5410255110739</v>
      </c>
      <c r="D34" s="107">
        <v>606.58809556317101</v>
      </c>
      <c r="E34" s="107">
        <v>585.1819092441641</v>
      </c>
      <c r="F34" s="107">
        <v>196.20196606124705</v>
      </c>
      <c r="G34" s="107">
        <v>307.04874429325514</v>
      </c>
      <c r="I34" s="35"/>
    </row>
    <row r="35" spans="1:9" x14ac:dyDescent="0.3">
      <c r="A35" s="34" t="s">
        <v>61</v>
      </c>
      <c r="B35" s="106">
        <v>-560.31196145148238</v>
      </c>
      <c r="C35" s="106">
        <v>-344.65842268837775</v>
      </c>
      <c r="D35" s="106">
        <v>-182.1405737865868</v>
      </c>
      <c r="E35" s="106">
        <v>-162.7870296128221</v>
      </c>
      <c r="F35" s="106">
        <v>-43.978630603310407</v>
      </c>
      <c r="G35" s="106">
        <v>-89.723361546173578</v>
      </c>
      <c r="I35" s="35"/>
    </row>
    <row r="36" spans="1:9" x14ac:dyDescent="0.3">
      <c r="A36" s="37" t="s">
        <v>62</v>
      </c>
      <c r="B36" s="104">
        <v>-237.56981812549998</v>
      </c>
      <c r="C36" s="104">
        <v>-79.817318360019001</v>
      </c>
      <c r="D36" s="104">
        <v>-121.56295717858521</v>
      </c>
      <c r="E36" s="104">
        <v>-35.344672878845898</v>
      </c>
      <c r="F36" s="104">
        <v>-17.674601429989604</v>
      </c>
      <c r="G36" s="104">
        <v>-48.077532319442497</v>
      </c>
      <c r="I36" s="35"/>
    </row>
    <row r="37" spans="1:9" x14ac:dyDescent="0.3">
      <c r="A37" s="37" t="s">
        <v>63</v>
      </c>
      <c r="B37" s="104">
        <v>30.7425512027</v>
      </c>
      <c r="C37" s="104">
        <v>15.131437699571601</v>
      </c>
      <c r="D37" s="104">
        <v>21.581481317154498</v>
      </c>
      <c r="E37" s="104">
        <v>0.72753517969629988</v>
      </c>
      <c r="F37" s="104">
        <v>1.2246284358938</v>
      </c>
      <c r="G37" s="104">
        <v>25.0646777169271</v>
      </c>
      <c r="I37" s="35"/>
    </row>
    <row r="38" spans="1:9" x14ac:dyDescent="0.3">
      <c r="A38" s="37" t="s">
        <v>64</v>
      </c>
      <c r="B38" s="104">
        <v>-459.37963411843418</v>
      </c>
      <c r="C38" s="104">
        <v>-307.46160826581433</v>
      </c>
      <c r="D38" s="104">
        <v>-117.16578054834969</v>
      </c>
      <c r="E38" s="104">
        <v>-135.2093628844024</v>
      </c>
      <c r="F38" s="104">
        <v>-23.295530357441198</v>
      </c>
      <c r="G38" s="104">
        <v>-69.333857693863095</v>
      </c>
      <c r="I38" s="35"/>
    </row>
    <row r="39" spans="1:9" x14ac:dyDescent="0.3">
      <c r="A39" s="37" t="s">
        <v>101</v>
      </c>
      <c r="B39" s="104">
        <v>105.89493958975181</v>
      </c>
      <c r="C39" s="104">
        <v>27.489066237884</v>
      </c>
      <c r="D39" s="104">
        <v>35.006682623193598</v>
      </c>
      <c r="E39" s="104">
        <v>7.0394709707298997</v>
      </c>
      <c r="F39" s="104">
        <v>-4.2331272517734</v>
      </c>
      <c r="G39" s="104">
        <v>2.6233507502049003</v>
      </c>
      <c r="I39" s="35"/>
    </row>
    <row r="40" spans="1:9" x14ac:dyDescent="0.3">
      <c r="A40" s="34" t="s">
        <v>65</v>
      </c>
      <c r="B40" s="104">
        <v>-957.66950372506324</v>
      </c>
      <c r="C40" s="104">
        <v>-113.13395872774161</v>
      </c>
      <c r="D40" s="104">
        <v>-60.284456030010695</v>
      </c>
      <c r="E40" s="104">
        <v>-2.8732686550574003</v>
      </c>
      <c r="F40" s="104">
        <v>-0.51783537018970005</v>
      </c>
      <c r="G40" s="104">
        <v>-5.6364594390102996</v>
      </c>
      <c r="I40" s="35"/>
    </row>
    <row r="41" spans="1:9" x14ac:dyDescent="0.3">
      <c r="A41" s="36" t="s">
        <v>1</v>
      </c>
      <c r="B41" s="107">
        <v>2060.4780632335551</v>
      </c>
      <c r="C41" s="107">
        <v>1250.7486440949547</v>
      </c>
      <c r="D41" s="107">
        <v>364.16306574657352</v>
      </c>
      <c r="E41" s="107">
        <v>419.52161097628459</v>
      </c>
      <c r="F41" s="107">
        <v>151.70550008774694</v>
      </c>
      <c r="G41" s="107">
        <v>211.68892330807125</v>
      </c>
      <c r="I41" s="35"/>
    </row>
    <row r="42" spans="1:9" x14ac:dyDescent="0.3">
      <c r="A42" s="34" t="s">
        <v>78</v>
      </c>
      <c r="B42" s="106">
        <v>-505.65207222670949</v>
      </c>
      <c r="C42" s="106">
        <v>-325.10443000647768</v>
      </c>
      <c r="D42" s="106">
        <v>-290.2087279640603</v>
      </c>
      <c r="E42" s="106">
        <v>-80.577538236385294</v>
      </c>
      <c r="F42" s="106">
        <v>-46.303049548515105</v>
      </c>
      <c r="G42" s="106">
        <v>-88.147190863668001</v>
      </c>
      <c r="I42" s="35"/>
    </row>
    <row r="43" spans="1:9" x14ac:dyDescent="0.3">
      <c r="A43" s="36" t="s">
        <v>67</v>
      </c>
      <c r="B43" s="107">
        <v>1554.8259910068459</v>
      </c>
      <c r="C43" s="107">
        <v>925.64421408847693</v>
      </c>
      <c r="D43" s="107">
        <v>73.954337782513221</v>
      </c>
      <c r="E43" s="107">
        <v>338.9440727398993</v>
      </c>
      <c r="F43" s="107">
        <v>105.40245053923184</v>
      </c>
      <c r="G43" s="107">
        <v>123.54173244440325</v>
      </c>
      <c r="I43" s="35"/>
    </row>
    <row r="44" spans="1:9" x14ac:dyDescent="0.3">
      <c r="A44" s="34" t="s">
        <v>79</v>
      </c>
      <c r="B44" s="106">
        <v>-72.427258590180315</v>
      </c>
      <c r="C44" s="106">
        <v>-1.8520094998920831</v>
      </c>
      <c r="D44" s="106">
        <v>-45.427982901074706</v>
      </c>
      <c r="E44" s="106">
        <v>-150.32762450907722</v>
      </c>
      <c r="F44" s="106">
        <v>-29.190319898829713</v>
      </c>
      <c r="G44" s="106">
        <v>-9.675046844357901</v>
      </c>
      <c r="I44" s="35"/>
    </row>
    <row r="45" spans="1:9" x14ac:dyDescent="0.3">
      <c r="A45" s="34" t="s">
        <v>80</v>
      </c>
      <c r="B45" s="106">
        <v>5.5692574695646986</v>
      </c>
      <c r="C45" s="106">
        <v>0.51642160884529997</v>
      </c>
      <c r="D45" s="106">
        <v>-8.1653367173027007</v>
      </c>
      <c r="E45" s="106">
        <v>0</v>
      </c>
      <c r="F45" s="106">
        <v>4.6604998549383003</v>
      </c>
      <c r="G45" s="106">
        <v>-4.3043960603725999</v>
      </c>
      <c r="I45" s="35"/>
    </row>
    <row r="46" spans="1:9" x14ac:dyDescent="0.3">
      <c r="A46" s="36" t="s">
        <v>81</v>
      </c>
      <c r="B46" s="107">
        <v>1487.9679898862303</v>
      </c>
      <c r="C46" s="107">
        <v>924.30862619743027</v>
      </c>
      <c r="D46" s="107">
        <v>20.361018164135821</v>
      </c>
      <c r="E46" s="107">
        <v>188.61644823082207</v>
      </c>
      <c r="F46" s="107">
        <v>80.872630495340417</v>
      </c>
      <c r="G46" s="107">
        <v>109.56228953967276</v>
      </c>
      <c r="I46" s="35"/>
    </row>
    <row r="47" spans="1:9" x14ac:dyDescent="0.3">
      <c r="A47" s="34" t="s">
        <v>82</v>
      </c>
      <c r="B47" s="106">
        <v>-422.35021988178903</v>
      </c>
      <c r="C47" s="106">
        <v>-271.28276565004916</v>
      </c>
      <c r="D47" s="106">
        <v>-0.95493785349580051</v>
      </c>
      <c r="E47" s="106">
        <v>-101.28053491053679</v>
      </c>
      <c r="F47" s="106">
        <v>-44.691783562709304</v>
      </c>
      <c r="G47" s="106">
        <v>-61.6831802449435</v>
      </c>
      <c r="I47" s="35"/>
    </row>
    <row r="48" spans="1:9" x14ac:dyDescent="0.3">
      <c r="A48" s="36" t="s">
        <v>75</v>
      </c>
      <c r="B48" s="107">
        <v>1065.6177700044416</v>
      </c>
      <c r="C48" s="107">
        <v>653.02586054738072</v>
      </c>
      <c r="D48" s="107">
        <v>19.406080310639904</v>
      </c>
      <c r="E48" s="107">
        <v>87.335913320285243</v>
      </c>
      <c r="F48" s="107">
        <v>36.180846932631141</v>
      </c>
      <c r="G48" s="107">
        <v>47.879109294729268</v>
      </c>
      <c r="I48" s="35"/>
    </row>
    <row r="49" spans="1:1" ht="5.55" customHeight="1" x14ac:dyDescent="0.3"/>
    <row r="50" spans="1:1" x14ac:dyDescent="0.3">
      <c r="A50" s="62"/>
    </row>
    <row r="51" spans="1:1" x14ac:dyDescent="0.3">
      <c r="A51" s="62"/>
    </row>
  </sheetData>
  <pageMargins left="0.7" right="0.7" top="0.75" bottom="0.75" header="0.3" footer="0.3"/>
  <pageSetup paperSize="9" orientation="portrait" r:id="rId1"/>
  <headerFooter>
    <oddFooter>&amp;C&amp;1#&amp;"Calibri"&amp;12&amp;K008000Internal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CACE4-670E-401B-9F80-080E288199BB}">
  <dimension ref="A5:J36"/>
  <sheetViews>
    <sheetView showGridLines="0" topLeftCell="A4" zoomScaleNormal="100" workbookViewId="0">
      <selection activeCell="C36" sqref="C36"/>
    </sheetView>
  </sheetViews>
  <sheetFormatPr baseColWidth="10" defaultColWidth="11.44140625" defaultRowHeight="13.2" x14ac:dyDescent="0.25"/>
  <cols>
    <col min="1" max="1" width="35" bestFit="1" customWidth="1"/>
    <col min="2" max="2" width="10.21875" customWidth="1"/>
    <col min="3" max="3" width="14.77734375" customWidth="1"/>
    <col min="4" max="7" width="10.21875" customWidth="1"/>
  </cols>
  <sheetData>
    <row r="5" spans="1:9" ht="18" x14ac:dyDescent="0.35">
      <c r="C5" s="26" t="s">
        <v>125</v>
      </c>
    </row>
    <row r="6" spans="1:9" ht="18" x14ac:dyDescent="0.35">
      <c r="C6" s="28">
        <v>45473</v>
      </c>
    </row>
    <row r="7" spans="1:9" ht="18" x14ac:dyDescent="0.35">
      <c r="C7" s="26" t="s">
        <v>56</v>
      </c>
    </row>
    <row r="8" spans="1:9" ht="13.8" x14ac:dyDescent="0.3">
      <c r="G8" s="12" t="s">
        <v>118</v>
      </c>
      <c r="I8" s="94"/>
    </row>
    <row r="9" spans="1:9" ht="14.25" customHeight="1" x14ac:dyDescent="0.25">
      <c r="A9" s="86" t="s">
        <v>137</v>
      </c>
      <c r="B9" s="87" t="s">
        <v>86</v>
      </c>
      <c r="C9" s="88" t="s">
        <v>87</v>
      </c>
      <c r="D9" s="87" t="s">
        <v>88</v>
      </c>
      <c r="E9" s="87" t="s">
        <v>2</v>
      </c>
      <c r="F9" s="87" t="s">
        <v>89</v>
      </c>
      <c r="G9" s="87" t="s">
        <v>124</v>
      </c>
      <c r="I9" s="95"/>
    </row>
    <row r="10" spans="1:9" ht="13.8" x14ac:dyDescent="0.25">
      <c r="A10" s="89" t="s">
        <v>76</v>
      </c>
      <c r="B10" s="112">
        <v>8153.6715942758838</v>
      </c>
      <c r="C10" s="112">
        <v>4230.4144054158287</v>
      </c>
      <c r="D10" s="112">
        <v>4016.581876908177</v>
      </c>
      <c r="E10" s="112">
        <v>952.46532849026596</v>
      </c>
      <c r="F10" s="112">
        <v>4640.3881906379229</v>
      </c>
      <c r="G10" s="112">
        <v>858.12534823691112</v>
      </c>
      <c r="I10" s="96"/>
    </row>
    <row r="11" spans="1:9" ht="13.8" x14ac:dyDescent="0.25">
      <c r="A11" s="89" t="s">
        <v>77</v>
      </c>
      <c r="B11" s="112">
        <v>-3499.9349540250842</v>
      </c>
      <c r="C11" s="112">
        <v>-1725.8108497966434</v>
      </c>
      <c r="D11" s="112">
        <v>-1199.3433706498176</v>
      </c>
      <c r="E11" s="112">
        <v>-579.51309206290671</v>
      </c>
      <c r="F11" s="112">
        <v>-2944.8262853835113</v>
      </c>
      <c r="G11" s="112">
        <v>-415.70560158944073</v>
      </c>
      <c r="I11" s="94"/>
    </row>
    <row r="12" spans="1:9" ht="13.8" x14ac:dyDescent="0.25">
      <c r="A12" s="90" t="s">
        <v>60</v>
      </c>
      <c r="B12" s="108">
        <v>4653.7366402507996</v>
      </c>
      <c r="C12" s="109">
        <v>2504.6035556191855</v>
      </c>
      <c r="D12" s="109">
        <v>2817.2385062583594</v>
      </c>
      <c r="E12" s="108">
        <v>372.95223642735925</v>
      </c>
      <c r="F12" s="108">
        <v>1695.5619052544116</v>
      </c>
      <c r="G12" s="108">
        <v>442.41974664747039</v>
      </c>
      <c r="I12" s="97"/>
    </row>
    <row r="13" spans="1:9" x14ac:dyDescent="0.25">
      <c r="A13" s="93" t="s">
        <v>61</v>
      </c>
      <c r="B13" s="112">
        <v>-646.65654448564464</v>
      </c>
      <c r="C13" s="112">
        <v>-454.21588334462837</v>
      </c>
      <c r="D13" s="112">
        <v>-1296.6390613291496</v>
      </c>
      <c r="E13" s="112">
        <v>1573.8077243547743</v>
      </c>
      <c r="F13" s="112">
        <v>-441.65046757237872</v>
      </c>
      <c r="G13" s="112">
        <v>-128.14274688279949</v>
      </c>
      <c r="I13" s="97"/>
    </row>
    <row r="14" spans="1:9" x14ac:dyDescent="0.25">
      <c r="A14" s="98" t="s">
        <v>126</v>
      </c>
      <c r="B14" s="110">
        <v>-425.48971152270002</v>
      </c>
      <c r="C14" s="111">
        <v>-265.35226027301223</v>
      </c>
      <c r="D14" s="111">
        <v>-714.64237089886058</v>
      </c>
      <c r="E14" s="110">
        <v>-45.712139334963901</v>
      </c>
      <c r="F14" s="110">
        <v>-277.87419191614771</v>
      </c>
      <c r="G14" s="110">
        <v>-60.360174825398502</v>
      </c>
      <c r="I14" s="97"/>
    </row>
    <row r="15" spans="1:9" x14ac:dyDescent="0.25">
      <c r="A15" s="98" t="s">
        <v>127</v>
      </c>
      <c r="B15" s="110">
        <v>99.6823047683</v>
      </c>
      <c r="C15" s="111">
        <v>122.83779638633069</v>
      </c>
      <c r="D15" s="111">
        <v>193.91826086796098</v>
      </c>
      <c r="E15" s="110">
        <v>3.7529643130562</v>
      </c>
      <c r="F15" s="110">
        <v>0.8856666648407</v>
      </c>
      <c r="G15" s="110">
        <v>19.531977870425802</v>
      </c>
      <c r="I15" s="97"/>
    </row>
    <row r="16" spans="1:9" ht="13.8" x14ac:dyDescent="0.25">
      <c r="A16" s="98" t="s">
        <v>128</v>
      </c>
      <c r="B16" s="110">
        <v>-572.85092090218109</v>
      </c>
      <c r="C16" s="111">
        <v>-370.26659049950655</v>
      </c>
      <c r="D16" s="111">
        <v>-862.91057174744992</v>
      </c>
      <c r="E16" s="110">
        <v>-100.1299511439959</v>
      </c>
      <c r="F16" s="110">
        <v>-261.06506812931991</v>
      </c>
      <c r="G16" s="110">
        <v>-88.086668272286289</v>
      </c>
      <c r="I16" s="94"/>
    </row>
    <row r="17" spans="1:10" ht="13.8" x14ac:dyDescent="0.25">
      <c r="A17" s="98" t="s">
        <v>129</v>
      </c>
      <c r="B17" s="110">
        <v>252.00178317093648</v>
      </c>
      <c r="C17" s="111">
        <v>58.565171041559708</v>
      </c>
      <c r="D17" s="111">
        <v>86.995620449200004</v>
      </c>
      <c r="E17" s="110">
        <v>1715.8968505206778</v>
      </c>
      <c r="F17" s="110">
        <v>96.403125808248205</v>
      </c>
      <c r="G17" s="110">
        <v>0.77211834445950001</v>
      </c>
      <c r="I17" s="96"/>
    </row>
    <row r="18" spans="1:10" x14ac:dyDescent="0.25">
      <c r="A18" s="93" t="s">
        <v>65</v>
      </c>
      <c r="B18" s="113">
        <v>-683.73593155615686</v>
      </c>
      <c r="C18" s="114">
        <v>-297.70792415034344</v>
      </c>
      <c r="D18" s="114">
        <v>-461.93411592491816</v>
      </c>
      <c r="E18" s="113">
        <v>-6.3374492320450004</v>
      </c>
      <c r="F18" s="113">
        <v>-5.4533862317051005</v>
      </c>
      <c r="G18" s="113">
        <v>-6.9432662423464011</v>
      </c>
    </row>
    <row r="19" spans="1:10" ht="13.8" x14ac:dyDescent="0.25">
      <c r="A19" s="90" t="s">
        <v>1</v>
      </c>
      <c r="B19" s="109">
        <v>3323.3441642089983</v>
      </c>
      <c r="C19" s="109">
        <v>1752.6797481242138</v>
      </c>
      <c r="D19" s="109">
        <v>1058.6653290042916</v>
      </c>
      <c r="E19" s="109">
        <v>1940.4225115500885</v>
      </c>
      <c r="F19" s="109">
        <v>1248.458051450328</v>
      </c>
      <c r="G19" s="109">
        <v>307.33373352232451</v>
      </c>
    </row>
    <row r="20" spans="1:10" ht="13.8" x14ac:dyDescent="0.3">
      <c r="A20" s="3"/>
      <c r="B20" s="3"/>
      <c r="C20" s="3"/>
      <c r="D20" s="3"/>
      <c r="E20" s="3"/>
      <c r="F20" s="3"/>
      <c r="G20" s="3"/>
    </row>
    <row r="21" spans="1:10" ht="13.8" x14ac:dyDescent="0.3">
      <c r="A21" s="3"/>
      <c r="B21" s="3"/>
      <c r="C21" s="3"/>
      <c r="D21" s="3"/>
      <c r="E21" s="3"/>
      <c r="F21" s="3"/>
      <c r="G21" s="3"/>
    </row>
    <row r="22" spans="1:10" ht="13.8" x14ac:dyDescent="0.3">
      <c r="A22" s="3"/>
      <c r="B22" s="3"/>
      <c r="C22" s="3"/>
      <c r="D22" s="3"/>
      <c r="E22" s="3"/>
      <c r="F22" s="3"/>
      <c r="G22" s="3"/>
    </row>
    <row r="23" spans="1:10" ht="13.8" x14ac:dyDescent="0.3">
      <c r="A23" s="3"/>
      <c r="B23" s="3"/>
      <c r="C23" s="3"/>
      <c r="D23" s="3"/>
      <c r="E23" s="3"/>
      <c r="F23" s="3"/>
      <c r="G23" s="12" t="s">
        <v>118</v>
      </c>
      <c r="J23" t="s">
        <v>119</v>
      </c>
    </row>
    <row r="24" spans="1:10" ht="16.5" customHeight="1" x14ac:dyDescent="0.25">
      <c r="A24" s="91" t="s">
        <v>139</v>
      </c>
      <c r="B24" s="88" t="s">
        <v>86</v>
      </c>
      <c r="C24" s="88" t="s">
        <v>87</v>
      </c>
      <c r="D24" s="88" t="s">
        <v>88</v>
      </c>
      <c r="E24" s="88" t="s">
        <v>2</v>
      </c>
      <c r="F24" s="88" t="s">
        <v>89</v>
      </c>
      <c r="G24" s="88" t="s">
        <v>124</v>
      </c>
    </row>
    <row r="25" spans="1:10" x14ac:dyDescent="0.25">
      <c r="A25" s="93" t="s">
        <v>76</v>
      </c>
      <c r="B25" s="131">
        <f>+'[1]PAISES (SEGREGADA)'!C$4</f>
        <v>9327.2506310370718</v>
      </c>
      <c r="C25" s="132">
        <f>+'[1]PAISES (SEGREGADA)'!C$29</f>
        <v>6688.6124990056924</v>
      </c>
      <c r="D25" s="132">
        <f>+'[1]PAISES (SEGREGADA)'!I$29</f>
        <v>3815.5768467858461</v>
      </c>
      <c r="E25" s="131">
        <f>+'[1]PAISES (SEGREGADA)'!I$4</f>
        <v>1511.0787999444235</v>
      </c>
      <c r="F25" s="131">
        <f>+'[1]PAISES (SEGREGADA)'!O$29</f>
        <v>4539.7497533845572</v>
      </c>
      <c r="G25" s="131">
        <f>+'[1]PAISES (SEGREGADA)'!O$4</f>
        <v>440.84373038061693</v>
      </c>
    </row>
    <row r="26" spans="1:10" x14ac:dyDescent="0.25">
      <c r="A26" s="89" t="s">
        <v>77</v>
      </c>
      <c r="B26" s="131">
        <f>+'[1]PAISES (SEGREGADA)'!C$5</f>
        <v>-4772.2635913578997</v>
      </c>
      <c r="C26" s="132">
        <f>+'[1]PAISES (SEGREGADA)'!C$30</f>
        <v>-4222.6542769741254</v>
      </c>
      <c r="D26" s="132">
        <f>+'[1]PAISES (SEGREGADA)'!I$30</f>
        <v>-1304.0034135050018</v>
      </c>
      <c r="E26" s="131">
        <f>+'[1]PAISES (SEGREGADA)'!I$5</f>
        <v>-925.89689070025952</v>
      </c>
      <c r="F26" s="131">
        <f>+'[1]PAISES (SEGREGADA)'!O$30</f>
        <v>-2872.5212184697452</v>
      </c>
      <c r="G26" s="131">
        <f>+'[1]PAISES (SEGREGADA)'!O$5</f>
        <v>-133.79498608736179</v>
      </c>
    </row>
    <row r="27" spans="1:10" ht="13.8" x14ac:dyDescent="0.25">
      <c r="A27" s="90" t="s">
        <v>60</v>
      </c>
      <c r="B27" s="133">
        <f>+'[1]PAISES (SEGREGADA)'!C$6</f>
        <v>4554.9870396791721</v>
      </c>
      <c r="C27" s="134">
        <f>+'[1]PAISES (SEGREGADA)'!C$31</f>
        <v>2465.9582220315669</v>
      </c>
      <c r="D27" s="134">
        <f>+'[1]PAISES (SEGREGADA)'!I$31</f>
        <v>2511.5734332808443</v>
      </c>
      <c r="E27" s="133">
        <f>+'[1]PAISES (SEGREGADA)'!I$6</f>
        <v>585.18190924416399</v>
      </c>
      <c r="F27" s="133">
        <f>+'[1]PAISES (SEGREGADA)'!O$31</f>
        <v>1667.2285349148119</v>
      </c>
      <c r="G27" s="133">
        <f>+'[1]PAISES (SEGREGADA)'!O$6</f>
        <v>307.04874429325514</v>
      </c>
    </row>
    <row r="28" spans="1:10" x14ac:dyDescent="0.25">
      <c r="A28" s="93" t="s">
        <v>61</v>
      </c>
      <c r="B28" s="131">
        <f>+'[1]PAISES (SEGREGADA)'!C$7</f>
        <v>-654.97948287404677</v>
      </c>
      <c r="C28" s="131">
        <f>+'[1]PAISES (SEGREGADA)'!C$32</f>
        <v>-433.10827095146516</v>
      </c>
      <c r="D28" s="131">
        <f>+'[1]PAISES (SEGREGADA)'!I$32</f>
        <v>-1083.989917173026</v>
      </c>
      <c r="E28" s="131">
        <f>+'[1]PAISES (SEGREGADA)'!I$7</f>
        <v>-158.73259459059162</v>
      </c>
      <c r="F28" s="131">
        <f>+'[1]PAISES (SEGREGADA)'!O$32</f>
        <v>-454.60480859405186</v>
      </c>
      <c r="G28" s="131">
        <f>+'[1]PAISES (SEGREGADA)'!O$7</f>
        <v>-92.61594226617359</v>
      </c>
    </row>
    <row r="29" spans="1:10" x14ac:dyDescent="0.25">
      <c r="A29" s="98" t="s">
        <v>126</v>
      </c>
      <c r="B29" s="135">
        <f>+'[1]PAISES (SEGREGADA)'!C$8</f>
        <v>-431.49220128549996</v>
      </c>
      <c r="C29" s="136">
        <f>+'[1]PAISES (SEGREGADA)'!C$33</f>
        <v>-251.73693462574323</v>
      </c>
      <c r="D29" s="136">
        <f>+'[1]PAISES (SEGREGADA)'!I$33</f>
        <v>-659.60787264727753</v>
      </c>
      <c r="E29" s="135">
        <f>+'[1]PAISES (SEGREGADA)'!I$8</f>
        <v>-43.806859271954501</v>
      </c>
      <c r="F29" s="135">
        <f>+'[1]PAISES (SEGREGADA)'!O$33</f>
        <v>-260.76498815155929</v>
      </c>
      <c r="G29" s="135">
        <f>+'[1]PAISES (SEGREGADA)'!O$8</f>
        <v>-50.196954239442498</v>
      </c>
    </row>
    <row r="30" spans="1:10" x14ac:dyDescent="0.25">
      <c r="A30" s="98" t="s">
        <v>127</v>
      </c>
      <c r="B30" s="135">
        <f>+'[1]PAISES (SEGREGADA)'!C$9</f>
        <v>105.3142339127</v>
      </c>
      <c r="C30" s="136">
        <f>+'[1]PAISES (SEGREGADA)'!C$34</f>
        <v>100.04618666833331</v>
      </c>
      <c r="D30" s="136">
        <f>+'[1]PAISES (SEGREGADA)'!I$34</f>
        <v>167.20892158206718</v>
      </c>
      <c r="E30" s="135">
        <f>+'[1]PAISES (SEGREGADA)'!I$9</f>
        <v>0.72753517969629988</v>
      </c>
      <c r="F30" s="135">
        <f>+'[1]PAISES (SEGREGADA)'!O$34</f>
        <v>1.2246284358938</v>
      </c>
      <c r="G30" s="135">
        <f>+'[1]PAISES (SEGREGADA)'!O$9</f>
        <v>25.0646777169271</v>
      </c>
    </row>
    <row r="31" spans="1:10" x14ac:dyDescent="0.25">
      <c r="A31" s="98" t="s">
        <v>128</v>
      </c>
      <c r="B31" s="135">
        <f>+'[1]PAISES (SEGREGADA)'!C$10</f>
        <v>-545.06008468099856</v>
      </c>
      <c r="C31" s="136">
        <f>+'[1]PAISES (SEGREGADA)'!C$35</f>
        <v>-343.01866379927372</v>
      </c>
      <c r="D31" s="136">
        <f>+'[1]PAISES (SEGREGADA)'!I$35</f>
        <v>-677.87533766209583</v>
      </c>
      <c r="E31" s="135">
        <f>+'[1]PAISES (SEGREGADA)'!I$10</f>
        <v>-122.69274146906331</v>
      </c>
      <c r="F31" s="135">
        <f>+'[1]PAISES (SEGREGADA)'!O$35</f>
        <v>-246.8211146850806</v>
      </c>
      <c r="G31" s="135">
        <f>+'[1]PAISES (SEGREGADA)'!O$10</f>
        <v>-71.816149803863098</v>
      </c>
    </row>
    <row r="32" spans="1:10" x14ac:dyDescent="0.25">
      <c r="A32" s="98" t="s">
        <v>129</v>
      </c>
      <c r="B32" s="135">
        <f>+'[1]PAISES (SEGREGADA)'!C$11</f>
        <v>216.25856917975182</v>
      </c>
      <c r="C32" s="136">
        <f>+'[1]PAISES (SEGREGADA)'!C$36</f>
        <v>61.601140805218499</v>
      </c>
      <c r="D32" s="136">
        <f>+'[1]PAISES (SEGREGADA)'!I$36</f>
        <v>86.284371554280213</v>
      </c>
      <c r="E32" s="135">
        <f>+'[1]PAISES (SEGREGADA)'!I$11</f>
        <v>7.0394709707298997</v>
      </c>
      <c r="F32" s="135">
        <f>+'[1]PAISES (SEGREGADA)'!O$36</f>
        <v>51.756665806694201</v>
      </c>
      <c r="G32" s="135">
        <f>+'[1]PAISES (SEGREGADA)'!O$11</f>
        <v>4.3324840602048997</v>
      </c>
    </row>
    <row r="33" spans="1:7" x14ac:dyDescent="0.25">
      <c r="A33" s="93" t="s">
        <v>65</v>
      </c>
      <c r="B33" s="135">
        <f>+'[1]PAISES (SEGREGADA)'!C$12</f>
        <v>-1006.9589942950633</v>
      </c>
      <c r="C33" s="136">
        <f>+'[1]PAISES (SEGREGADA)'!C$37</f>
        <v>-176.1423390643287</v>
      </c>
      <c r="D33" s="136">
        <f>+'[1]PAISES (SEGREGADA)'!I$37</f>
        <v>-455.21622619488647</v>
      </c>
      <c r="E33" s="135">
        <f>+'[1]PAISES (SEGREGADA)'!I$12</f>
        <v>-3.120977806595</v>
      </c>
      <c r="F33" s="135">
        <f>+'[1]PAISES (SEGREGADA)'!O$37</f>
        <v>-5.3193861082521998</v>
      </c>
      <c r="G33" s="135">
        <f>+'[1]PAISES (SEGREGADA)'!O$12</f>
        <v>-5.6387630090103</v>
      </c>
    </row>
    <row r="34" spans="1:7" ht="13.8" x14ac:dyDescent="0.25">
      <c r="A34" s="90" t="s">
        <v>1</v>
      </c>
      <c r="B34" s="137">
        <f>+'[1]PAISES (SEGREGADA)'!C$13</f>
        <v>3105.975562510062</v>
      </c>
      <c r="C34" s="137">
        <f>+'[1]PAISES (SEGREGADA)'!C$38</f>
        <v>1856.7076120157731</v>
      </c>
      <c r="D34" s="137">
        <f>+'[1]PAISES (SEGREGADA)'!I$38</f>
        <v>972.36728991293171</v>
      </c>
      <c r="E34" s="137">
        <f>+'[1]PAISES (SEGREGADA)'!I$13</f>
        <v>423.32833684697738</v>
      </c>
      <c r="F34" s="137">
        <f>+'[1]PAISES (SEGREGADA)'!O$38</f>
        <v>1207.3043402125077</v>
      </c>
      <c r="G34" s="137">
        <f>+'[1]PAISES (SEGREGADA)'!O$13</f>
        <v>208.79403901807126</v>
      </c>
    </row>
    <row r="36" spans="1:7" ht="13.8" x14ac:dyDescent="0.3">
      <c r="A36" s="92"/>
    </row>
  </sheetData>
  <pageMargins left="0.7" right="0.7" top="0.75" bottom="0.75" header="0.3" footer="0.3"/>
  <pageSetup paperSize="9" orientation="portrait" r:id="rId1"/>
  <headerFooter>
    <oddFooter>&amp;C&amp;1#&amp;"Calibri"&amp;12&amp;K008000Internal Use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30"/>
  <sheetViews>
    <sheetView showGridLines="0" zoomScale="90" zoomScaleNormal="90" workbookViewId="0">
      <selection activeCell="B22" sqref="B22"/>
    </sheetView>
  </sheetViews>
  <sheetFormatPr baseColWidth="10" defaultColWidth="11.21875" defaultRowHeight="13.8" x14ac:dyDescent="0.3"/>
  <cols>
    <col min="1" max="1" width="61.77734375" style="3" bestFit="1" customWidth="1"/>
    <col min="2" max="3" width="16.21875" style="3" customWidth="1"/>
    <col min="4" max="4" width="11.21875" style="3"/>
    <col min="5" max="5" width="12.21875" style="3" customWidth="1"/>
    <col min="6" max="6" width="14.21875" style="3" customWidth="1"/>
    <col min="7" max="16384" width="11.21875" style="3"/>
  </cols>
  <sheetData>
    <row r="2" spans="1:4" ht="12.75" customHeight="1" x14ac:dyDescent="0.3"/>
    <row r="3" spans="1:4" ht="12.75" customHeight="1" x14ac:dyDescent="0.3"/>
    <row r="4" spans="1:4" ht="12.75" customHeight="1" x14ac:dyDescent="0.3"/>
    <row r="5" spans="1:4" ht="18" x14ac:dyDescent="0.35">
      <c r="B5" s="28" t="s">
        <v>92</v>
      </c>
      <c r="D5" s="29"/>
    </row>
    <row r="6" spans="1:4" ht="18" x14ac:dyDescent="0.35">
      <c r="B6" s="28">
        <f>+'Balance Sheet'!A6</f>
        <v>45473</v>
      </c>
      <c r="C6" s="30"/>
      <c r="D6" s="30"/>
    </row>
    <row r="7" spans="1:4" ht="18" x14ac:dyDescent="0.35">
      <c r="B7" s="28" t="s">
        <v>56</v>
      </c>
      <c r="C7" s="31"/>
      <c r="D7" s="31"/>
    </row>
    <row r="8" spans="1:4" ht="14.4" thickBot="1" x14ac:dyDescent="0.35">
      <c r="D8" s="12" t="s">
        <v>91</v>
      </c>
    </row>
    <row r="9" spans="1:4" ht="30.75" customHeight="1" thickBot="1" x14ac:dyDescent="0.35">
      <c r="A9" s="63"/>
      <c r="B9" s="115" t="str">
        <f>+'P&amp;L'!B10</f>
        <v>June
2024</v>
      </c>
      <c r="C9" s="115" t="str">
        <f>+'P&amp;L'!C10</f>
        <v>June
2023</v>
      </c>
      <c r="D9" s="116" t="s">
        <v>19</v>
      </c>
    </row>
    <row r="10" spans="1:4" ht="14.4" x14ac:dyDescent="0.3">
      <c r="A10" s="63" t="s">
        <v>98</v>
      </c>
      <c r="B10" s="138">
        <v>4133.9149596192819</v>
      </c>
      <c r="C10" s="138">
        <v>2520.6774319229862</v>
      </c>
      <c r="D10" s="138">
        <v>1613.2375276962957</v>
      </c>
    </row>
    <row r="11" spans="1:4" ht="14.4" x14ac:dyDescent="0.3">
      <c r="A11" s="63" t="s">
        <v>107</v>
      </c>
      <c r="B11" s="138">
        <v>2754.4194512255312</v>
      </c>
      <c r="C11" s="138">
        <v>2649.6849584504639</v>
      </c>
      <c r="D11" s="138">
        <v>104.73449277506734</v>
      </c>
    </row>
    <row r="12" spans="1:4" ht="14.4" x14ac:dyDescent="0.3">
      <c r="A12" s="63" t="s">
        <v>147</v>
      </c>
      <c r="B12" s="138">
        <v>-1.1368135067493002</v>
      </c>
      <c r="C12" s="138">
        <v>5.6329290165097996</v>
      </c>
      <c r="D12" s="138">
        <v>-6.7697425232591</v>
      </c>
    </row>
    <row r="13" spans="1:4" ht="14.4" x14ac:dyDescent="0.3">
      <c r="A13" s="63" t="s">
        <v>108</v>
      </c>
      <c r="B13" s="138">
        <v>95</v>
      </c>
      <c r="C13" s="138">
        <v>84</v>
      </c>
      <c r="D13" s="138">
        <v>11</v>
      </c>
    </row>
    <row r="14" spans="1:4" ht="14.4" x14ac:dyDescent="0.3">
      <c r="A14" s="63" t="s">
        <v>109</v>
      </c>
      <c r="B14" s="138">
        <v>269.03355220799898</v>
      </c>
      <c r="C14" s="138">
        <v>241.23885764888223</v>
      </c>
      <c r="D14" s="138">
        <v>27.794694559116749</v>
      </c>
    </row>
    <row r="15" spans="1:4" ht="14.4" x14ac:dyDescent="0.3">
      <c r="A15" s="63" t="s">
        <v>110</v>
      </c>
      <c r="B15" s="138">
        <v>35.49</v>
      </c>
      <c r="C15" s="138">
        <v>175.25200000000001</v>
      </c>
      <c r="D15" s="138">
        <v>-139.762</v>
      </c>
    </row>
    <row r="16" spans="1:4" ht="14.4" x14ac:dyDescent="0.3">
      <c r="A16" s="63" t="s">
        <v>111</v>
      </c>
      <c r="B16" s="138">
        <v>17</v>
      </c>
      <c r="C16" s="138">
        <v>13</v>
      </c>
      <c r="D16" s="138">
        <v>4</v>
      </c>
    </row>
    <row r="17" spans="1:4" ht="14.4" x14ac:dyDescent="0.3">
      <c r="A17" s="63" t="s">
        <v>148</v>
      </c>
      <c r="B17" s="138">
        <v>-43</v>
      </c>
      <c r="C17" s="138">
        <v>-40.746000000000002</v>
      </c>
      <c r="D17" s="138">
        <v>-2.2539999999999978</v>
      </c>
    </row>
    <row r="18" spans="1:4" ht="14.4" x14ac:dyDescent="0.3">
      <c r="A18" s="63" t="s">
        <v>115</v>
      </c>
      <c r="B18" s="138">
        <v>-1336</v>
      </c>
      <c r="C18" s="138">
        <v>81.914000000000001</v>
      </c>
      <c r="D18" s="138">
        <v>-1417.914</v>
      </c>
    </row>
    <row r="19" spans="1:4" x14ac:dyDescent="0.3">
      <c r="A19" s="139" t="s">
        <v>149</v>
      </c>
      <c r="B19" s="140">
        <v>5924.7211495460615</v>
      </c>
      <c r="C19" s="140">
        <v>5730.6541770388412</v>
      </c>
      <c r="D19" s="140">
        <v>194.06697250722095</v>
      </c>
    </row>
    <row r="20" spans="1:4" s="82" customFormat="1" x14ac:dyDescent="0.3">
      <c r="A20" s="146"/>
      <c r="B20" s="147"/>
      <c r="C20" s="147"/>
      <c r="D20" s="147"/>
    </row>
    <row r="21" spans="1:4" ht="14.4" x14ac:dyDescent="0.3">
      <c r="A21" s="141" t="s">
        <v>94</v>
      </c>
      <c r="B21" s="142">
        <v>-459</v>
      </c>
      <c r="C21" s="142">
        <v>-267</v>
      </c>
      <c r="D21" s="142">
        <v>-192</v>
      </c>
    </row>
    <row r="22" spans="1:4" ht="14.4" x14ac:dyDescent="0.3">
      <c r="A22" s="143" t="s">
        <v>151</v>
      </c>
      <c r="B22" s="144">
        <v>-736</v>
      </c>
      <c r="C22" s="144">
        <v>-5443.8</v>
      </c>
      <c r="D22" s="144">
        <v>4707.8</v>
      </c>
    </row>
    <row r="23" spans="1:4" ht="14.4" x14ac:dyDescent="0.3">
      <c r="A23" s="63" t="s">
        <v>121</v>
      </c>
      <c r="B23" s="142">
        <v>-5276</v>
      </c>
      <c r="C23" s="142">
        <v>-4555</v>
      </c>
      <c r="D23" s="138">
        <v>-721</v>
      </c>
    </row>
    <row r="24" spans="1:4" ht="14.4" x14ac:dyDescent="0.3">
      <c r="A24" s="63" t="s">
        <v>152</v>
      </c>
      <c r="B24" s="142">
        <v>5437</v>
      </c>
      <c r="C24" s="142">
        <v>0</v>
      </c>
      <c r="D24" s="138">
        <v>5437</v>
      </c>
    </row>
    <row r="25" spans="1:4" ht="14.4" x14ac:dyDescent="0.3">
      <c r="A25" s="63" t="s">
        <v>37</v>
      </c>
      <c r="B25" s="142">
        <v>-897</v>
      </c>
      <c r="C25" s="142">
        <v>-888.8</v>
      </c>
      <c r="D25" s="138">
        <v>-8.2000000000000455</v>
      </c>
    </row>
    <row r="26" spans="1:4" ht="14.4" x14ac:dyDescent="0.3">
      <c r="A26" s="63" t="s">
        <v>153</v>
      </c>
      <c r="B26" s="142">
        <v>0</v>
      </c>
      <c r="C26" s="142">
        <v>0</v>
      </c>
      <c r="D26" s="138">
        <v>0</v>
      </c>
    </row>
    <row r="27" spans="1:4" ht="14.4" x14ac:dyDescent="0.3">
      <c r="A27" s="63" t="s">
        <v>120</v>
      </c>
      <c r="B27" s="142">
        <v>100</v>
      </c>
      <c r="C27" s="142">
        <v>203.6</v>
      </c>
      <c r="D27" s="138">
        <v>-103.6</v>
      </c>
    </row>
    <row r="28" spans="1:4" ht="14.4" x14ac:dyDescent="0.3">
      <c r="A28" s="63" t="s">
        <v>38</v>
      </c>
      <c r="B28" s="142">
        <v>-44</v>
      </c>
      <c r="C28" s="142">
        <v>-155</v>
      </c>
      <c r="D28" s="138">
        <v>111</v>
      </c>
    </row>
    <row r="29" spans="1:4" ht="14.4" x14ac:dyDescent="0.3">
      <c r="A29" s="63" t="s">
        <v>93</v>
      </c>
      <c r="B29" s="142">
        <v>-2106.7271495460564</v>
      </c>
      <c r="C29" s="142">
        <v>-1609.5891770388414</v>
      </c>
      <c r="D29" s="138">
        <v>-497.13797250721495</v>
      </c>
    </row>
    <row r="30" spans="1:4" x14ac:dyDescent="0.3">
      <c r="A30" s="145" t="s">
        <v>150</v>
      </c>
      <c r="B30" s="140">
        <v>2678.9940000000051</v>
      </c>
      <c r="C30" s="140">
        <v>-1541.1350000000004</v>
      </c>
      <c r="D30" s="140">
        <v>4220.1290000000054</v>
      </c>
    </row>
  </sheetData>
  <pageMargins left="0.7" right="0.7" top="0.75" bottom="0.75" header="0.3" footer="0.3"/>
  <pageSetup paperSize="9" scale="88" orientation="portrait" r:id="rId1"/>
  <headerFooter>
    <oddFooter>&amp;C&amp;1#&amp;"Calibri"&amp;12&amp;K008000Internal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Balance Sheet</vt:lpstr>
      <vt:lpstr>P&amp;L</vt:lpstr>
      <vt:lpstr>Businesses</vt:lpstr>
      <vt:lpstr>Networks</vt:lpstr>
      <vt:lpstr>Electricity Prod. and Customers</vt:lpstr>
      <vt:lpstr>P&amp;L by Country</vt:lpstr>
      <vt:lpstr>Sources &amp; Uses</vt:lpstr>
    </vt:vector>
  </TitlesOfParts>
  <Company>IBERDROLA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2013-02-12T12:03:51Z</cp:lastPrinted>
  <dcterms:created xsi:type="dcterms:W3CDTF">2008-07-23T13:57:08Z</dcterms:created>
  <dcterms:modified xsi:type="dcterms:W3CDTF">2024-07-23T09:19:04Z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MSIP_Label_019c027e-33b7-45fc-a572-8ffa5d09ec36_Enabled">
    <vt:lpwstr>true</vt:lpwstr>
  </property>
  <property fmtid="{D5CDD505-2E9C-101B-9397-08002B2CF9AE}" pid="9" name="MSIP_Label_019c027e-33b7-45fc-a572-8ffa5d09ec36_SetDate">
    <vt:lpwstr>2023-04-25T15:23:42Z</vt:lpwstr>
  </property>
  <property fmtid="{D5CDD505-2E9C-101B-9397-08002B2CF9AE}" pid="10" name="MSIP_Label_019c027e-33b7-45fc-a572-8ffa5d09ec36_Method">
    <vt:lpwstr>Standard</vt:lpwstr>
  </property>
  <property fmtid="{D5CDD505-2E9C-101B-9397-08002B2CF9AE}" pid="11" name="MSIP_Label_019c027e-33b7-45fc-a572-8ffa5d09ec36_Name">
    <vt:lpwstr>Internal Use</vt:lpwstr>
  </property>
  <property fmtid="{D5CDD505-2E9C-101B-9397-08002B2CF9AE}" pid="12" name="MSIP_Label_019c027e-33b7-45fc-a572-8ffa5d09ec36_SiteId">
    <vt:lpwstr>031a09bc-a2bf-44df-888e-4e09355b7a24</vt:lpwstr>
  </property>
  <property fmtid="{D5CDD505-2E9C-101B-9397-08002B2CF9AE}" pid="13" name="MSIP_Label_019c027e-33b7-45fc-a572-8ffa5d09ec36_ActionId">
    <vt:lpwstr>b79f5177-226c-4d08-8b11-65924b827372</vt:lpwstr>
  </property>
  <property fmtid="{D5CDD505-2E9C-101B-9397-08002B2CF9AE}" pid="14" name="MSIP_Label_019c027e-33b7-45fc-a572-8ffa5d09ec36_ContentBits">
    <vt:lpwstr>2</vt:lpwstr>
  </property>
</Properties>
</file>